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63CA5A80-8CB0-42C1-A6C7-85D9D056E8B1}" xr6:coauthVersionLast="43" xr6:coauthVersionMax="43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D3" i="2"/>
  <c r="E3" i="2"/>
  <c r="F3" i="2" s="1"/>
  <c r="C5" i="2"/>
  <c r="C10" i="2" s="1"/>
  <c r="C16" i="2" s="1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C19" i="1"/>
  <c r="C2" i="2"/>
  <c r="C13" i="2" s="1"/>
  <c r="D2" i="2"/>
  <c r="E2" i="2" s="1"/>
  <c r="C33" i="1"/>
  <c r="C21" i="1"/>
  <c r="C35" i="1" s="1"/>
  <c r="B13" i="2"/>
  <c r="B10" i="2"/>
  <c r="B16" i="2" s="1"/>
  <c r="X5" i="2"/>
  <c r="Y5" i="2"/>
  <c r="Z5" i="2"/>
  <c r="Z10" i="2" s="1"/>
  <c r="D10" i="2"/>
  <c r="D16" i="2" s="1"/>
  <c r="F2" i="2" l="1"/>
  <c r="E13" i="2"/>
  <c r="G3" i="2"/>
  <c r="F10" i="2"/>
  <c r="F16" i="2" s="1"/>
  <c r="E10" i="2"/>
  <c r="E16" i="2" s="1"/>
  <c r="D13" i="2"/>
  <c r="G10" i="2" l="1"/>
  <c r="G16" i="2" s="1"/>
  <c r="H3" i="2"/>
  <c r="F13" i="2"/>
  <c r="G2" i="2"/>
  <c r="H2" i="2" l="1"/>
  <c r="G13" i="2"/>
  <c r="I3" i="2"/>
  <c r="H10" i="2"/>
  <c r="H16" i="2" s="1"/>
  <c r="J3" i="2" l="1"/>
  <c r="I10" i="2"/>
  <c r="I16" i="2" s="1"/>
  <c r="I2" i="2"/>
  <c r="H13" i="2"/>
  <c r="J2" i="2" l="1"/>
  <c r="I13" i="2"/>
  <c r="J10" i="2"/>
  <c r="J16" i="2" s="1"/>
  <c r="K3" i="2"/>
  <c r="L3" i="2" l="1"/>
  <c r="K10" i="2"/>
  <c r="K16" i="2" s="1"/>
  <c r="J13" i="2"/>
  <c r="K2" i="2"/>
  <c r="L2" i="2" l="1"/>
  <c r="K13" i="2"/>
  <c r="M3" i="2"/>
  <c r="L10" i="2"/>
  <c r="L16" i="2" s="1"/>
  <c r="N3" i="2" l="1"/>
  <c r="M10" i="2"/>
  <c r="M16" i="2" s="1"/>
  <c r="M2" i="2"/>
  <c r="L13" i="2"/>
  <c r="N2" i="2" l="1"/>
  <c r="M13" i="2"/>
  <c r="N10" i="2"/>
  <c r="N16" i="2" s="1"/>
  <c r="O3" i="2"/>
  <c r="P3" i="2" l="1"/>
  <c r="O10" i="2"/>
  <c r="O16" i="2" s="1"/>
  <c r="N13" i="2"/>
  <c r="O2" i="2"/>
  <c r="P2" i="2" l="1"/>
  <c r="O13" i="2"/>
  <c r="Q3" i="2"/>
  <c r="P10" i="2"/>
  <c r="P16" i="2" s="1"/>
  <c r="R3" i="2" l="1"/>
  <c r="Q10" i="2"/>
  <c r="Q16" i="2" s="1"/>
  <c r="Q2" i="2"/>
  <c r="P13" i="2"/>
  <c r="Q13" i="2" l="1"/>
  <c r="R2" i="2"/>
  <c r="S3" i="2"/>
  <c r="R10" i="2"/>
  <c r="R16" i="2" s="1"/>
  <c r="S10" i="2" l="1"/>
  <c r="S16" i="2" s="1"/>
  <c r="T3" i="2"/>
  <c r="R13" i="2"/>
  <c r="S2" i="2"/>
  <c r="T2" i="2" l="1"/>
  <c r="S13" i="2"/>
  <c r="U3" i="2"/>
  <c r="T10" i="2"/>
  <c r="T16" i="2" s="1"/>
  <c r="U10" i="2" l="1"/>
  <c r="V3" i="2"/>
  <c r="U2" i="2"/>
  <c r="T13" i="2"/>
  <c r="V2" i="2" l="1"/>
  <c r="U13" i="2"/>
  <c r="W3" i="2"/>
  <c r="V10" i="2"/>
  <c r="W10" i="2" l="1"/>
  <c r="X3" i="2"/>
  <c r="V13" i="2"/>
  <c r="W2" i="2"/>
  <c r="X2" i="2" l="1"/>
  <c r="W13" i="2"/>
  <c r="Y3" i="2"/>
  <c r="Y10" i="2" s="1"/>
  <c r="X10" i="2"/>
  <c r="Y2" i="2" l="1"/>
  <c r="X13" i="2"/>
  <c r="Z2" i="2" l="1"/>
  <c r="Z13" i="2" s="1"/>
  <c r="Y13" i="2"/>
</calcChain>
</file>

<file path=xl/sharedStrings.xml><?xml version="1.0" encoding="utf-8"?>
<sst xmlns="http://schemas.openxmlformats.org/spreadsheetml/2006/main" count="76" uniqueCount="63">
  <si>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</si>
  <si>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</si>
  <si>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</si>
  <si>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</si>
  <si>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</si>
  <si>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</si>
  <si>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</si>
  <si>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</si>
  <si>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</si>
  <si>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</si>
  <si>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</si>
  <si>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</si>
  <si>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</si>
  <si>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</si>
  <si>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</si>
  <si>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</si>
  <si>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</si>
  <si>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</si>
  <si>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</si>
  <si>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</si>
  <si>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</si>
  <si>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</si>
  <si>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</si>
  <si>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</si>
  <si>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</si>
  <si>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</si>
  <si>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</si>
  <si>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</si>
  <si>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</si>
  <si>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</si>
  <si>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</si>
  <si>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</si>
  <si>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</si>
  <si>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</si>
  <si>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</si>
  <si>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</si>
  <si>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</si>
  <si>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</si>
  <si>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</si>
  <si>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</si>
  <si>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</si>
  <si>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</si>
  <si>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</si>
  <si>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</si>
  <si>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</si>
  <si>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</si>
  <si>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</si>
  <si>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</si>
  <si>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</si>
  <si>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</si>
  <si>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</si>
  <si>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</si>
  <si>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</si>
  <si>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</si>
  <si>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</si>
  <si>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 xml:space="preserve">Interest </t>
  </si>
  <si>
    <t>FY 2019 Budget*</t>
  </si>
  <si>
    <t>General Fund Starting Balance - 6/1/2019</t>
  </si>
  <si>
    <t>Donation - Topeka - Wed</t>
  </si>
  <si>
    <t>Donation - St. Peter's, MO</t>
  </si>
  <si>
    <t>Donation - Vandalia, IL</t>
  </si>
  <si>
    <t>Please make donations payable to "Midwest Region of Nar-Anon" and send to:
Kevin Adkins
9760 Grandview Dr.
St. Louis, MO  63132</t>
  </si>
  <si>
    <t>General Fund Ending Balance - 6/30/2019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</si>
</sst>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0" fillId="0" borderId="0" xfId="27" applyFont="1" applyAlignment="1">
      <alignment vertical="top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8" fontId="1" fillId="0" borderId="0" xfId="0" applyNumberFormat="1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5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 xr:uid="{00000000-0005-0000-0000-000022000000}"/>
    <cellStyle name="Normal 3" xfId="28" xr:uid="{00000000-0005-0000-0000-000023000000}"/>
    <cellStyle name="Normal 4" xfId="33" xr:uid="{00000000-0005-0000-0000-000024000000}"/>
    <cellStyle name="Normal 5" xfId="36" xr:uid="{00000000-0005-0000-0000-000025000000}"/>
    <cellStyle name="Normal 6" xfId="39" xr:uid="{00000000-0005-0000-0000-000026000000}"/>
    <cellStyle name="Normal 7" xfId="42" xr:uid="{00000000-0005-0000-0000-000027000000}"/>
    <cellStyle name="Percent 2" xfId="32" xr:uid="{00000000-0005-0000-0000-000028000000}"/>
    <cellStyle name="Percent 3" xfId="35" xr:uid="{00000000-0005-0000-0000-000029000000}"/>
    <cellStyle name="Percent 4" xfId="38" xr:uid="{00000000-0005-0000-0000-00002A000000}"/>
    <cellStyle name="Percent 5" xfId="41" xr:uid="{00000000-0005-0000-0000-00002B000000}"/>
    <cellStyle name="Percent 6" xfId="44" xr:uid="{00000000-0005-0000-0000-00002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5253.333332000002</c:v>
                </c:pt>
                <c:pt idx="21">
                  <c:v>5069.9999986000021</c:v>
                </c:pt>
                <c:pt idx="22">
                  <c:v>5246.6666652000013</c:v>
                </c:pt>
                <c:pt idx="23">
                  <c:v>5423.3333318000014</c:v>
                </c:pt>
                <c:pt idx="24">
                  <c:v>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682104"/>
        <c:axId val="-2114180136"/>
        <c:extLst/>
      </c:lineChart>
      <c:dateAx>
        <c:axId val="-2097682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180136"/>
        <c:crosses val="autoZero"/>
        <c:auto val="1"/>
        <c:lblOffset val="100"/>
        <c:baseTimeUnit val="days"/>
      </c:dateAx>
      <c:valAx>
        <c:axId val="-211418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76821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tabSelected="1" zoomScale="75" zoomScaleNormal="75" zoomScalePageLayoutView="75" workbookViewId="0">
      <selection activeCell="A23" sqref="A23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75" t="s">
        <v>0</v>
      </c>
      <c r="B1" s="75"/>
      <c r="C1" s="75"/>
      <c r="D1" s="75"/>
    </row>
    <row r="2" spans="1:4" ht="23.25" customHeight="1" x14ac:dyDescent="0.35">
      <c r="A2" s="75" t="s">
        <v>1</v>
      </c>
      <c r="B2" s="75"/>
      <c r="C2" s="75"/>
      <c r="D2" s="75"/>
    </row>
    <row r="3" spans="1:4" ht="23.25" customHeight="1" x14ac:dyDescent="0.35">
      <c r="A3" s="76">
        <v>43646</v>
      </c>
      <c r="B3" s="76"/>
      <c r="C3" s="76"/>
      <c r="D3" s="76"/>
    </row>
    <row r="4" spans="1:4" x14ac:dyDescent="0.25">
      <c r="A4" s="2"/>
      <c r="B4" s="2"/>
      <c r="C4" s="3"/>
    </row>
    <row r="5" spans="1:4" ht="21" thickBot="1" x14ac:dyDescent="0.35">
      <c r="A5" s="13" t="s">
        <v>57</v>
      </c>
      <c r="B5" s="4"/>
      <c r="C5" s="14">
        <v>6462.97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11" t="s">
        <v>58</v>
      </c>
      <c r="B8" s="4">
        <v>25</v>
      </c>
      <c r="C8" s="5"/>
    </row>
    <row r="9" spans="1:4" x14ac:dyDescent="0.25">
      <c r="A9" s="11" t="s">
        <v>59</v>
      </c>
      <c r="B9" s="4">
        <v>50</v>
      </c>
      <c r="C9" s="5"/>
    </row>
    <row r="10" spans="1:4" ht="14.1" customHeight="1" x14ac:dyDescent="0.25">
      <c r="A10" s="11" t="s">
        <v>60</v>
      </c>
      <c r="B10" s="4">
        <v>75</v>
      </c>
      <c r="C10" s="5"/>
    </row>
    <row r="11" spans="1:4" ht="15" customHeight="1" x14ac:dyDescent="0.25">
      <c r="A11" s="70" t="s">
        <v>55</v>
      </c>
      <c r="B11" s="68">
        <v>0.26</v>
      </c>
    </row>
    <row r="12" spans="1:4" x14ac:dyDescent="0.25">
      <c r="A12" s="66"/>
      <c r="B12" s="67"/>
    </row>
    <row r="13" spans="1:4" x14ac:dyDescent="0.25">
      <c r="A13" s="8" t="s">
        <v>4</v>
      </c>
      <c r="B13" s="16"/>
      <c r="C13" s="5">
        <v>150.26</v>
      </c>
      <c r="D13" s="20"/>
    </row>
    <row r="14" spans="1:4" x14ac:dyDescent="0.25">
      <c r="A14" s="2"/>
      <c r="B14" s="12"/>
      <c r="C14" s="5"/>
    </row>
    <row r="15" spans="1:4" x14ac:dyDescent="0.25">
      <c r="C15" s="5"/>
    </row>
    <row r="16" spans="1:4" x14ac:dyDescent="0.25">
      <c r="A16" s="11" t="s">
        <v>3</v>
      </c>
      <c r="B16" s="12"/>
      <c r="C16" s="5"/>
    </row>
    <row r="17" spans="1:4" x14ac:dyDescent="0.25">
      <c r="A17" s="69"/>
      <c r="B17" s="52"/>
    </row>
    <row r="18" spans="1:4" x14ac:dyDescent="0.25">
      <c r="A18" s="65"/>
      <c r="B18" s="64"/>
      <c r="C18" s="5"/>
    </row>
    <row r="19" spans="1:4" x14ac:dyDescent="0.25">
      <c r="A19" s="8" t="s">
        <v>5</v>
      </c>
      <c r="B19" s="4"/>
      <c r="C19" s="5">
        <f>SUM(B17:B18)</f>
        <v>0</v>
      </c>
    </row>
    <row r="20" spans="1:4" ht="16.5" customHeight="1" thickBot="1" x14ac:dyDescent="0.35">
      <c r="A20" s="18"/>
      <c r="B20" s="15"/>
      <c r="C20" s="22"/>
    </row>
    <row r="21" spans="1:4" ht="21" thickTop="1" x14ac:dyDescent="0.3">
      <c r="A21" s="13" t="s">
        <v>62</v>
      </c>
      <c r="B21" s="15"/>
      <c r="C21" s="17">
        <f>C5+C13-C19</f>
        <v>6613.2300000000005</v>
      </c>
      <c r="D21" s="7" t="s">
        <v>54</v>
      </c>
    </row>
    <row r="22" spans="1:4" ht="20.25" x14ac:dyDescent="0.3">
      <c r="A22" s="41"/>
      <c r="B22" s="15"/>
      <c r="C22" s="17"/>
      <c r="D22" s="47"/>
    </row>
    <row r="23" spans="1:4" ht="20.25" x14ac:dyDescent="0.3">
      <c r="A23" s="48"/>
      <c r="B23" s="15"/>
      <c r="C23" s="17"/>
      <c r="D23" s="47"/>
    </row>
    <row r="25" spans="1:4" ht="20.25" x14ac:dyDescent="0.25">
      <c r="A25" s="37" t="s">
        <v>33</v>
      </c>
      <c r="B25" s="26"/>
      <c r="C25" s="27"/>
    </row>
    <row r="26" spans="1:4" ht="89.25" x14ac:dyDescent="0.25">
      <c r="A26" s="31" t="s">
        <v>12</v>
      </c>
      <c r="B26" s="35"/>
      <c r="C26" s="71">
        <v>3500</v>
      </c>
      <c r="D26" s="33" t="s">
        <v>46</v>
      </c>
    </row>
    <row r="27" spans="1:4" ht="24.75" customHeight="1" x14ac:dyDescent="0.25">
      <c r="A27" s="31" t="s">
        <v>6</v>
      </c>
      <c r="B27" s="35"/>
      <c r="C27" s="32">
        <v>50</v>
      </c>
      <c r="D27" s="33" t="s">
        <v>26</v>
      </c>
    </row>
    <row r="28" spans="1:4" ht="63.75" x14ac:dyDescent="0.25">
      <c r="A28" s="31" t="s">
        <v>22</v>
      </c>
      <c r="B28" s="35"/>
      <c r="C28" s="32">
        <v>370</v>
      </c>
      <c r="D28" s="33" t="s">
        <v>27</v>
      </c>
    </row>
    <row r="29" spans="1:4" ht="25.5" x14ac:dyDescent="0.25">
      <c r="A29" s="31" t="s">
        <v>7</v>
      </c>
      <c r="B29" s="35"/>
      <c r="C29" s="32">
        <v>12.5</v>
      </c>
      <c r="D29" s="33" t="s">
        <v>26</v>
      </c>
    </row>
    <row r="30" spans="1:4" ht="38.25" x14ac:dyDescent="0.25">
      <c r="A30" s="31" t="s">
        <v>28</v>
      </c>
      <c r="B30" s="35"/>
      <c r="C30" s="32">
        <v>450</v>
      </c>
      <c r="D30" s="33" t="s">
        <v>29</v>
      </c>
    </row>
    <row r="31" spans="1:4" ht="25.5" x14ac:dyDescent="0.25">
      <c r="A31" s="53" t="s">
        <v>50</v>
      </c>
      <c r="B31" s="35"/>
      <c r="C31" s="32">
        <v>37.5</v>
      </c>
      <c r="D31" s="33" t="s">
        <v>26</v>
      </c>
    </row>
    <row r="32" spans="1:4" ht="26.25" x14ac:dyDescent="0.25">
      <c r="A32" s="31" t="s">
        <v>9</v>
      </c>
      <c r="B32" s="35"/>
      <c r="C32" s="32">
        <v>480</v>
      </c>
      <c r="D32" s="34" t="s">
        <v>30</v>
      </c>
    </row>
    <row r="33" spans="1:4" ht="20.25" x14ac:dyDescent="0.25">
      <c r="A33" s="38" t="s">
        <v>31</v>
      </c>
      <c r="B33" s="35"/>
      <c r="C33" s="40">
        <f>SUM(C26:C32)</f>
        <v>4900</v>
      </c>
      <c r="D33" s="36"/>
    </row>
    <row r="34" spans="1:4" x14ac:dyDescent="0.25">
      <c r="A34" s="28"/>
      <c r="B34" s="35"/>
      <c r="C34" s="29"/>
      <c r="D34" s="28"/>
    </row>
    <row r="35" spans="1:4" ht="40.5" x14ac:dyDescent="0.3">
      <c r="A35" s="39" t="s">
        <v>34</v>
      </c>
      <c r="B35" s="35"/>
      <c r="C35" s="17">
        <f>C21-C33</f>
        <v>1713.2300000000005</v>
      </c>
      <c r="D35" s="34" t="s">
        <v>32</v>
      </c>
    </row>
    <row r="36" spans="1:4" ht="15.75" customHeight="1" x14ac:dyDescent="0.3">
      <c r="A36" s="39"/>
      <c r="B36" s="35"/>
      <c r="C36" s="17"/>
      <c r="D36" s="34"/>
    </row>
    <row r="37" spans="1:4" ht="81" customHeight="1" x14ac:dyDescent="0.3">
      <c r="A37" s="73" t="s">
        <v>61</v>
      </c>
      <c r="B37" s="74"/>
      <c r="C37" s="74"/>
      <c r="D37" s="74"/>
    </row>
    <row r="38" spans="1:4" x14ac:dyDescent="0.25">
      <c r="B38" s="1"/>
      <c r="C38" s="1"/>
    </row>
    <row r="39" spans="1:4" x14ac:dyDescent="0.25">
      <c r="B39" s="1"/>
      <c r="C39" s="1"/>
    </row>
    <row r="40" spans="1:4" x14ac:dyDescent="0.25">
      <c r="B40" s="1"/>
      <c r="C40" s="1"/>
    </row>
  </sheetData>
  <mergeCells count="4">
    <mergeCell ref="A37:D37"/>
    <mergeCell ref="A1:D1"/>
    <mergeCell ref="A2:D2"/>
    <mergeCell ref="A3:D3"/>
  </mergeCells>
  <phoneticPr fontId="23" type="noConversion"/>
  <pageMargins left="0.75" right="0.75" top="1" bottom="1" header="0.5" footer="0.5"/>
  <pageSetup scale="62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zoomScale="85" zoomScaleNormal="85" zoomScalePageLayoutView="85" workbookViewId="0">
      <selection activeCell="E21" sqref="E21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1.625" style="23" customWidth="1"/>
    <col min="5" max="5" width="11.875" style="23" customWidth="1"/>
    <col min="6" max="6" width="13.5" style="23" customWidth="1"/>
    <col min="7" max="7" width="51.875" style="23" customWidth="1"/>
    <col min="8" max="16384" width="8.875" style="23"/>
  </cols>
  <sheetData>
    <row r="1" spans="1:8" ht="21" customHeight="1" x14ac:dyDescent="0.3">
      <c r="A1" s="54"/>
      <c r="B1" s="54"/>
      <c r="C1" s="54"/>
      <c r="D1" s="54"/>
      <c r="E1" s="54"/>
      <c r="F1" s="54"/>
      <c r="G1" s="54"/>
      <c r="H1" s="24"/>
    </row>
    <row r="2" spans="1:8" ht="20.100000000000001" customHeight="1" x14ac:dyDescent="0.3">
      <c r="A2" s="42"/>
      <c r="B2" s="77" t="s">
        <v>51</v>
      </c>
      <c r="C2" s="77"/>
      <c r="D2" s="77"/>
      <c r="E2" s="77"/>
      <c r="F2" s="77"/>
      <c r="G2" s="41"/>
    </row>
    <row r="3" spans="1:8" s="25" customFormat="1" ht="43.5" customHeight="1" x14ac:dyDescent="0.55000000000000004">
      <c r="A3" s="45"/>
      <c r="B3" s="55"/>
      <c r="C3" s="56"/>
      <c r="D3" s="57"/>
      <c r="E3" s="57"/>
      <c r="F3" s="58"/>
      <c r="G3" s="44"/>
    </row>
    <row r="4" spans="1:8" ht="44.1" customHeight="1" x14ac:dyDescent="0.55000000000000004">
      <c r="A4" s="42"/>
      <c r="B4" s="61" t="s">
        <v>47</v>
      </c>
      <c r="C4" s="43" t="s">
        <v>16</v>
      </c>
      <c r="D4" s="44" t="s">
        <v>56</v>
      </c>
      <c r="E4" s="44" t="s">
        <v>48</v>
      </c>
      <c r="F4" s="44" t="s">
        <v>49</v>
      </c>
      <c r="G4" s="41"/>
    </row>
    <row r="5" spans="1:8" ht="20.25" customHeight="1" x14ac:dyDescent="0.2">
      <c r="A5" s="42"/>
      <c r="B5" s="57" t="s">
        <v>37</v>
      </c>
      <c r="C5" s="56" t="s">
        <v>17</v>
      </c>
      <c r="D5" s="58">
        <v>3600</v>
      </c>
      <c r="E5" s="72">
        <v>1662.55</v>
      </c>
      <c r="F5" s="58">
        <v>-1937.45</v>
      </c>
      <c r="G5" s="41"/>
    </row>
    <row r="6" spans="1:8" ht="20.25" customHeight="1" thickBot="1" x14ac:dyDescent="0.25">
      <c r="A6" s="42"/>
      <c r="B6" s="57" t="s">
        <v>38</v>
      </c>
      <c r="C6" s="56" t="s">
        <v>18</v>
      </c>
      <c r="D6" s="62">
        <v>1200</v>
      </c>
      <c r="E6" s="59">
        <v>2444.7799999999997</v>
      </c>
      <c r="F6" s="62">
        <v>1244.7799999999997</v>
      </c>
      <c r="G6" s="41"/>
    </row>
    <row r="7" spans="1:8" ht="20.25" customHeight="1" thickTop="1" x14ac:dyDescent="0.2">
      <c r="A7" s="42"/>
      <c r="B7" s="57"/>
      <c r="C7" s="60" t="s">
        <v>19</v>
      </c>
      <c r="D7" s="58">
        <v>4800</v>
      </c>
      <c r="E7" s="58">
        <v>4107.33</v>
      </c>
      <c r="F7" s="58">
        <v>-692.67</v>
      </c>
      <c r="G7" s="41"/>
    </row>
    <row r="8" spans="1:8" ht="21" customHeight="1" x14ac:dyDescent="0.2">
      <c r="A8" s="46"/>
      <c r="B8" s="57"/>
      <c r="C8" s="56"/>
      <c r="D8" s="58"/>
      <c r="E8" s="57"/>
      <c r="F8" s="58"/>
      <c r="G8" s="49"/>
    </row>
    <row r="9" spans="1:8" x14ac:dyDescent="0.2">
      <c r="A9" s="42"/>
      <c r="B9" s="57" t="s">
        <v>39</v>
      </c>
      <c r="C9" s="56" t="s">
        <v>20</v>
      </c>
      <c r="D9" s="58">
        <v>2000</v>
      </c>
      <c r="E9" s="57">
        <v>0</v>
      </c>
      <c r="F9" s="58">
        <v>-2000</v>
      </c>
      <c r="G9" s="41"/>
    </row>
    <row r="10" spans="1:8" x14ac:dyDescent="0.2">
      <c r="A10" s="42"/>
      <c r="B10" s="57" t="s">
        <v>40</v>
      </c>
      <c r="C10" s="56" t="s">
        <v>35</v>
      </c>
      <c r="D10" s="58">
        <v>200</v>
      </c>
      <c r="E10" s="57">
        <v>0</v>
      </c>
      <c r="F10" s="58">
        <v>-200</v>
      </c>
      <c r="G10" s="41"/>
    </row>
    <row r="11" spans="1:8" x14ac:dyDescent="0.2">
      <c r="A11" s="42"/>
      <c r="B11" s="57" t="s">
        <v>41</v>
      </c>
      <c r="C11" s="56" t="s">
        <v>21</v>
      </c>
      <c r="D11" s="58">
        <v>25</v>
      </c>
      <c r="E11" s="57">
        <v>-2.2799999999999998</v>
      </c>
      <c r="F11" s="58">
        <v>-27.28</v>
      </c>
      <c r="G11" s="41"/>
    </row>
    <row r="12" spans="1:8" x14ac:dyDescent="0.2">
      <c r="A12" s="42"/>
      <c r="B12" s="57" t="s">
        <v>42</v>
      </c>
      <c r="C12" s="56" t="s">
        <v>22</v>
      </c>
      <c r="D12" s="58">
        <v>120</v>
      </c>
      <c r="E12" s="57">
        <v>0</v>
      </c>
      <c r="F12" s="58">
        <v>-120</v>
      </c>
      <c r="G12" s="41"/>
    </row>
    <row r="13" spans="1:8" x14ac:dyDescent="0.2">
      <c r="A13" s="42"/>
      <c r="B13" s="57" t="s">
        <v>43</v>
      </c>
      <c r="C13" s="56" t="s">
        <v>23</v>
      </c>
      <c r="D13" s="58">
        <v>25</v>
      </c>
      <c r="E13" s="57">
        <v>0</v>
      </c>
      <c r="F13" s="58">
        <v>-25</v>
      </c>
      <c r="G13" s="51"/>
    </row>
    <row r="14" spans="1:8" x14ac:dyDescent="0.2">
      <c r="A14" s="42"/>
      <c r="B14" s="57" t="s">
        <v>44</v>
      </c>
      <c r="C14" s="56" t="s">
        <v>8</v>
      </c>
      <c r="D14" s="58">
        <v>1800</v>
      </c>
      <c r="E14" s="57">
        <v>1346.8100000000002</v>
      </c>
      <c r="F14" s="58">
        <v>-453.18999999999983</v>
      </c>
      <c r="G14" s="50"/>
    </row>
    <row r="15" spans="1:8" x14ac:dyDescent="0.2">
      <c r="A15" s="42"/>
      <c r="B15" s="57" t="s">
        <v>52</v>
      </c>
      <c r="C15" s="56" t="s">
        <v>50</v>
      </c>
      <c r="D15" s="58">
        <v>150</v>
      </c>
      <c r="E15" s="57">
        <v>0</v>
      </c>
      <c r="F15" s="58">
        <v>-150</v>
      </c>
      <c r="G15" s="41"/>
    </row>
    <row r="16" spans="1:8" x14ac:dyDescent="0.2">
      <c r="A16" s="42"/>
      <c r="B16" s="57" t="s">
        <v>45</v>
      </c>
      <c r="C16" s="56" t="s">
        <v>9</v>
      </c>
      <c r="D16" s="58">
        <v>480</v>
      </c>
      <c r="E16" s="57">
        <v>0</v>
      </c>
      <c r="F16" s="58">
        <v>-480</v>
      </c>
      <c r="G16" s="41"/>
    </row>
    <row r="17" spans="1:7" ht="15.75" thickBot="1" x14ac:dyDescent="0.25">
      <c r="A17" s="42"/>
      <c r="B17" s="63" t="s">
        <v>24</v>
      </c>
      <c r="C17" s="56" t="s">
        <v>25</v>
      </c>
      <c r="D17" s="62">
        <v>0</v>
      </c>
      <c r="E17" s="59">
        <v>500</v>
      </c>
      <c r="F17" s="62">
        <v>500</v>
      </c>
      <c r="G17" s="41"/>
    </row>
    <row r="18" spans="1:7" ht="15.75" thickTop="1" x14ac:dyDescent="0.2">
      <c r="A18" s="42"/>
      <c r="B18" s="63"/>
      <c r="C18" s="60" t="s">
        <v>19</v>
      </c>
      <c r="D18" s="58">
        <v>4800</v>
      </c>
      <c r="E18" s="57">
        <v>1844.7900000000002</v>
      </c>
      <c r="F18" s="58">
        <v>-2955.47</v>
      </c>
      <c r="G18" s="41"/>
    </row>
    <row r="19" spans="1:7" ht="15.75" x14ac:dyDescent="0.25">
      <c r="A19" s="30"/>
      <c r="B19" s="63"/>
      <c r="C19" s="60"/>
      <c r="D19" s="58"/>
      <c r="E19" s="57"/>
      <c r="F19" s="58"/>
      <c r="G19" s="7"/>
    </row>
    <row r="20" spans="1:7" ht="15.75" x14ac:dyDescent="0.25">
      <c r="B20" s="78" t="s">
        <v>53</v>
      </c>
      <c r="C20" s="78"/>
      <c r="D20" s="78"/>
      <c r="E20" s="78"/>
      <c r="F20" s="78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M1" activePane="topRight" state="frozen"/>
      <selection pane="topRight" activeCell="T16" sqref="T16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f t="shared" ref="V5" si="17">U5+10</f>
        <v>390</v>
      </c>
      <c r="W5" s="7">
        <v>40</v>
      </c>
      <c r="X5" s="7">
        <f t="shared" ref="X5" si="18">W5+10</f>
        <v>50</v>
      </c>
      <c r="Y5" s="7">
        <f t="shared" ref="Y5" si="19">X5+10</f>
        <v>60</v>
      </c>
      <c r="Z5" s="7">
        <f t="shared" ref="Z5" si="20">Y5+10</f>
        <v>70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50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480</v>
      </c>
      <c r="W9" s="10">
        <v>480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21">SUM(C3:C9)</f>
        <v>1799.1666666000001</v>
      </c>
      <c r="D10" s="10">
        <f t="shared" si="21"/>
        <v>1975.8333332</v>
      </c>
      <c r="E10" s="10">
        <f t="shared" si="21"/>
        <v>2152.4999997999998</v>
      </c>
      <c r="F10" s="10">
        <f t="shared" si="21"/>
        <v>2329.1666663999999</v>
      </c>
      <c r="G10" s="10">
        <f t="shared" si="21"/>
        <v>2505.833333</v>
      </c>
      <c r="H10" s="10">
        <f t="shared" si="21"/>
        <v>2682.4999996000001</v>
      </c>
      <c r="I10" s="10">
        <f t="shared" si="21"/>
        <v>2859.1666662000002</v>
      </c>
      <c r="J10" s="10">
        <f t="shared" si="21"/>
        <v>3035.8333328000003</v>
      </c>
      <c r="K10" s="10">
        <f t="shared" si="21"/>
        <v>3212.4999994000004</v>
      </c>
      <c r="L10" s="10">
        <f t="shared" si="21"/>
        <v>3486.6666660000005</v>
      </c>
      <c r="M10" s="10">
        <f t="shared" si="21"/>
        <v>3663.3333326000006</v>
      </c>
      <c r="N10" s="10">
        <f t="shared" si="21"/>
        <v>3839.9999992000007</v>
      </c>
      <c r="O10" s="10">
        <f t="shared" si="21"/>
        <v>4016.6666658000008</v>
      </c>
      <c r="P10" s="10">
        <f t="shared" si="21"/>
        <v>4193.3333324000014</v>
      </c>
      <c r="Q10" s="10">
        <f t="shared" si="21"/>
        <v>4369.9999990000015</v>
      </c>
      <c r="R10" s="10">
        <f t="shared" si="21"/>
        <v>4546.6666656000016</v>
      </c>
      <c r="S10" s="10">
        <f t="shared" si="21"/>
        <v>4723.3333322000017</v>
      </c>
      <c r="T10" s="10">
        <f t="shared" si="21"/>
        <v>4899.9999988000018</v>
      </c>
      <c r="U10" s="10">
        <f t="shared" si="21"/>
        <v>5076.6666654000019</v>
      </c>
      <c r="V10" s="10">
        <f t="shared" si="21"/>
        <v>5253.333332000002</v>
      </c>
      <c r="W10" s="10">
        <f t="shared" si="21"/>
        <v>5069.9999986000021</v>
      </c>
      <c r="X10" s="10">
        <f t="shared" si="21"/>
        <v>5246.6666652000013</v>
      </c>
      <c r="Y10" s="10">
        <f>SUM(Y3:Y9)</f>
        <v>5423.3333318000014</v>
      </c>
      <c r="Z10" s="10">
        <f>SUM(Z3:Z9)</f>
        <v>1600</v>
      </c>
    </row>
    <row r="13" spans="1:33" s="9" customFormat="1" x14ac:dyDescent="0.25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</row>
    <row r="16" spans="1:33" ht="31.5" x14ac:dyDescent="0.25">
      <c r="A16" s="7" t="s">
        <v>36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>
        <f>T14-T10</f>
        <v>1714.0000011999982</v>
      </c>
      <c r="U16" s="10"/>
      <c r="V16" s="10"/>
      <c r="W16" s="10"/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2018-10-30T14:51:22Z</cp:lastPrinted>
  <dcterms:created xsi:type="dcterms:W3CDTF">2011-11-12T00:22:02Z</dcterms:created>
  <dcterms:modified xsi:type="dcterms:W3CDTF">2019-07-02T21:47:06Z</dcterms:modified>
</cp:coreProperties>
</file>