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08d299c95c88b4a/Desktop/"/>
    </mc:Choice>
  </mc:AlternateContent>
  <xr:revisionPtr revIDLastSave="0" documentId="8_{6A5E4922-66C3-4DF3-AC2C-643F9650CE33}" xr6:coauthVersionLast="45" xr6:coauthVersionMax="45" xr10:uidLastSave="{00000000-0000-0000-0000-000000000000}"/>
  <bookViews>
    <workbookView xWindow="31965" yWindow="3285" windowWidth="21600" windowHeight="1051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0" i="2" l="1"/>
  <c r="AJ16" i="2"/>
  <c r="AB2" i="2"/>
  <c r="AC2" i="2"/>
  <c r="AD2" i="2"/>
  <c r="AE2" i="2"/>
  <c r="AF2" i="2"/>
  <c r="AG2" i="2"/>
  <c r="AH2" i="2"/>
  <c r="AI2" i="2"/>
  <c r="AJ2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<sst xmlns="http://schemas.openxmlformats.org/spreadsheetml/2006/main" count="77" uniqueCount="64">
  <si>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</si>
  <si>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</si>
  <si>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</si>
  <si>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</si>
  <si>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</si>
  <si>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</si>
  <si>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</si>
  <si>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</si>
  <si>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</si>
  <si>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</si>
  <si>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</si>
  <si>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</si>
  <si>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</si>
  <si>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</si>
  <si>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</si>
  <si>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</si>
  <si>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</si>
  <si>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</si>
  <si>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</si>
  <si>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</si>
  <si>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</si>
  <si>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</si>
  <si>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</si>
  <si>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</si>
  <si>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</si>
  <si>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</si>
  <si>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</si>
  <si>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</si>
  <si>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</si>
  <si>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</si>
  <si>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</si>
  <si>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</si>
  <si>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</si>
  <si>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</si>
  <si>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</si>
  <si>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</si>
  <si>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</si>
  <si>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</si>
  <si>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</si>
  <si>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</si>
  <si>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</si>
  <si>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</si>
  <si>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</si>
  <si>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</si>
  <si>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</si>
  <si>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</si>
  <si>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</si>
  <si>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</si>
  <si>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</si>
  <si>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</si>
  <si>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</si>
  <si>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</si>
  <si>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</si>
  <si>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</si>
  <si>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</si>
  <si>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</si>
  <si>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</si>
  <si>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General Fund Starting Balance - 10/1/2020</t>
  </si>
  <si>
    <t>General Fund Ending Balance - 10/31/2020</t>
  </si>
  <si>
    <t>Donation - Wisconsin Area</t>
  </si>
  <si>
    <t>Deposit for Assembly</t>
  </si>
  <si>
    <t>Nar-Anon Family Group Headquarters - Donation to WSO</t>
  </si>
  <si>
    <t>Check mailed 10/24/20</t>
  </si>
  <si>
    <t>Agrees with Bank Balance less donation to 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</si>
</sst>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9404824"/>
        <c:axId val="-2113729944"/>
        <c:extLst/>
      </c:lineChart>
      <c:dateAx>
        <c:axId val="-207940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3729944"/>
        <c:crosses val="autoZero"/>
        <c:auto val="1"/>
        <c:lblOffset val="100"/>
        <c:baseTimeUnit val="days"/>
      </c:dateAx>
      <c:valAx>
        <c:axId val="-211372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404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D29" sqref="D29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83" t="s">
        <v>0</v>
      </c>
      <c r="B1" s="83"/>
      <c r="C1" s="83"/>
      <c r="D1" s="83"/>
    </row>
    <row r="2" spans="1:4" ht="23.25" customHeight="1" x14ac:dyDescent="0.35">
      <c r="A2" s="83" t="s">
        <v>1</v>
      </c>
      <c r="B2" s="83"/>
      <c r="C2" s="83"/>
      <c r="D2" s="83"/>
    </row>
    <row r="3" spans="1:4" ht="23.25" customHeight="1" x14ac:dyDescent="0.35">
      <c r="A3" s="84">
        <v>44135</v>
      </c>
      <c r="B3" s="84"/>
      <c r="C3" s="84"/>
      <c r="D3" s="84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5164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4" t="s">
        <v>59</v>
      </c>
      <c r="B8" s="75">
        <v>50</v>
      </c>
      <c r="C8" s="76"/>
    </row>
    <row r="9" spans="1:4" x14ac:dyDescent="0.25">
      <c r="A9" s="74"/>
      <c r="B9" s="75"/>
      <c r="C9" s="76"/>
    </row>
    <row r="10" spans="1:4" ht="14.1" customHeight="1" x14ac:dyDescent="0.25">
      <c r="A10" s="74" t="s">
        <v>60</v>
      </c>
      <c r="B10" s="75">
        <v>140</v>
      </c>
      <c r="C10" s="76"/>
    </row>
    <row r="11" spans="1:4" ht="14.1" customHeight="1" x14ac:dyDescent="0.25">
      <c r="A11" s="74"/>
      <c r="B11" s="75"/>
      <c r="C11" s="76"/>
    </row>
    <row r="12" spans="1:4" ht="14.1" customHeight="1" x14ac:dyDescent="0.25">
      <c r="A12" s="74"/>
      <c r="B12" s="75"/>
      <c r="C12" s="76"/>
    </row>
    <row r="13" spans="1:4" ht="14.1" customHeight="1" x14ac:dyDescent="0.25">
      <c r="A13" s="74"/>
      <c r="B13" s="75"/>
      <c r="C13" s="76"/>
    </row>
    <row r="14" spans="1:4" ht="14.1" customHeight="1" x14ac:dyDescent="0.25">
      <c r="A14" s="74"/>
      <c r="B14" s="75"/>
      <c r="C14" s="76"/>
    </row>
    <row r="15" spans="1:4" ht="14.1" customHeight="1" x14ac:dyDescent="0.25">
      <c r="A15" s="74"/>
      <c r="B15" s="75"/>
      <c r="C15" s="76"/>
    </row>
    <row r="16" spans="1:4" ht="15" customHeight="1" x14ac:dyDescent="0.25">
      <c r="A16" s="67" t="s">
        <v>50</v>
      </c>
      <c r="B16" s="66">
        <v>0.04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190.04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80" t="s">
        <v>61</v>
      </c>
      <c r="B22" s="69">
        <v>950</v>
      </c>
      <c r="D22" s="77" t="s">
        <v>62</v>
      </c>
    </row>
    <row r="23" spans="1:4" x14ac:dyDescent="0.25">
      <c r="A23" s="74"/>
      <c r="B23" s="69"/>
      <c r="D23" s="77"/>
    </row>
    <row r="24" spans="1:4" x14ac:dyDescent="0.25">
      <c r="A24" s="78"/>
      <c r="B24" s="69"/>
      <c r="D24" s="77"/>
    </row>
    <row r="25" spans="1:4" x14ac:dyDescent="0.25">
      <c r="A25" s="79"/>
      <c r="B25" s="63"/>
      <c r="C25" s="5"/>
    </row>
    <row r="26" spans="1:4" x14ac:dyDescent="0.25">
      <c r="A26" s="8" t="s">
        <v>5</v>
      </c>
      <c r="B26" s="4"/>
      <c r="C26" s="5">
        <f>SUM(B22:B25)</f>
        <v>950</v>
      </c>
    </row>
    <row r="27" spans="1:4" ht="16.5" customHeight="1" thickBot="1" x14ac:dyDescent="0.35">
      <c r="A27" s="18"/>
      <c r="B27" s="15"/>
      <c r="C27" s="22"/>
    </row>
    <row r="28" spans="1:4" ht="21" thickTop="1" x14ac:dyDescent="0.3">
      <c r="A28" s="13" t="s">
        <v>58</v>
      </c>
      <c r="B28" s="15"/>
      <c r="C28" s="17">
        <f>C5+C18-C26</f>
        <v>4404.04</v>
      </c>
      <c r="D28" s="7" t="s">
        <v>63</v>
      </c>
    </row>
    <row r="29" spans="1:4" ht="20.25" x14ac:dyDescent="0.3">
      <c r="A29" s="41"/>
      <c r="B29" s="15"/>
      <c r="C29" s="17"/>
      <c r="D29" s="47"/>
    </row>
    <row r="30" spans="1:4" ht="20.25" x14ac:dyDescent="0.3">
      <c r="A30" s="48"/>
      <c r="B30" s="15"/>
      <c r="C30" s="17"/>
      <c r="D30" s="47"/>
    </row>
    <row r="32" spans="1:4" ht="20.25" x14ac:dyDescent="0.25">
      <c r="A32" s="37" t="s">
        <v>31</v>
      </c>
      <c r="B32" s="26"/>
      <c r="C32" s="27"/>
    </row>
    <row r="33" spans="1:4" ht="89.25" x14ac:dyDescent="0.25">
      <c r="A33" s="31" t="s">
        <v>12</v>
      </c>
      <c r="B33" s="35"/>
      <c r="C33" s="68">
        <v>2083</v>
      </c>
      <c r="D33" s="33" t="s">
        <v>44</v>
      </c>
    </row>
    <row r="34" spans="1:4" ht="24.75" customHeight="1" x14ac:dyDescent="0.25">
      <c r="A34" s="31" t="s">
        <v>6</v>
      </c>
      <c r="B34" s="35"/>
      <c r="C34" s="32">
        <v>50</v>
      </c>
      <c r="D34" s="33" t="s">
        <v>26</v>
      </c>
    </row>
    <row r="35" spans="1:4" ht="63.75" x14ac:dyDescent="0.25">
      <c r="A35" s="31" t="s">
        <v>22</v>
      </c>
      <c r="B35" s="35"/>
      <c r="C35" s="32">
        <v>240</v>
      </c>
      <c r="D35" s="33" t="s">
        <v>56</v>
      </c>
    </row>
    <row r="36" spans="1:4" ht="25.5" x14ac:dyDescent="0.25">
      <c r="A36" s="31" t="s">
        <v>7</v>
      </c>
      <c r="B36" s="35"/>
      <c r="C36" s="32">
        <v>12.5</v>
      </c>
      <c r="D36" s="33" t="s">
        <v>26</v>
      </c>
    </row>
    <row r="37" spans="1:4" ht="38.25" x14ac:dyDescent="0.25">
      <c r="A37" s="31" t="s">
        <v>27</v>
      </c>
      <c r="B37" s="35"/>
      <c r="C37" s="32">
        <v>450</v>
      </c>
      <c r="D37" s="33" t="s">
        <v>28</v>
      </c>
    </row>
    <row r="38" spans="1:4" ht="25.5" x14ac:dyDescent="0.25">
      <c r="A38" s="52" t="s">
        <v>48</v>
      </c>
      <c r="B38" s="35"/>
      <c r="C38" s="32">
        <v>37.5</v>
      </c>
      <c r="D38" s="33" t="s">
        <v>26</v>
      </c>
    </row>
    <row r="39" spans="1:4" ht="26.25" x14ac:dyDescent="0.25">
      <c r="A39" s="31" t="s">
        <v>9</v>
      </c>
      <c r="B39" s="35"/>
      <c r="C39" s="32">
        <v>370</v>
      </c>
      <c r="D39" s="34" t="s">
        <v>55</v>
      </c>
    </row>
    <row r="40" spans="1:4" ht="20.25" x14ac:dyDescent="0.25">
      <c r="A40" s="38" t="s">
        <v>29</v>
      </c>
      <c r="B40" s="35"/>
      <c r="C40" s="40">
        <f>SUM(C33:C39)</f>
        <v>3243</v>
      </c>
      <c r="D40" s="36"/>
    </row>
    <row r="41" spans="1:4" x14ac:dyDescent="0.25">
      <c r="A41" s="28"/>
      <c r="B41" s="35"/>
      <c r="C41" s="29"/>
      <c r="D41" s="28"/>
    </row>
    <row r="42" spans="1:4" ht="40.5" x14ac:dyDescent="0.3">
      <c r="A42" s="39" t="s">
        <v>32</v>
      </c>
      <c r="B42" s="35"/>
      <c r="C42" s="17">
        <f>C28-C40</f>
        <v>1161.04</v>
      </c>
      <c r="D42" s="34" t="s">
        <v>30</v>
      </c>
    </row>
    <row r="43" spans="1:4" ht="15.75" customHeight="1" x14ac:dyDescent="0.3">
      <c r="A43" s="39"/>
      <c r="B43" s="35"/>
      <c r="C43" s="17"/>
      <c r="D43" s="34"/>
    </row>
    <row r="44" spans="1:4" ht="81" customHeight="1" x14ac:dyDescent="0.3">
      <c r="A44" s="81" t="s">
        <v>51</v>
      </c>
      <c r="B44" s="82"/>
      <c r="C44" s="82"/>
      <c r="D44" s="82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3150</v>
      </c>
      <c r="E5" s="72">
        <v>50</v>
      </c>
      <c r="F5" s="71">
        <f>SUM(E5-D5)</f>
        <v>-3100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600</v>
      </c>
      <c r="E6" s="58">
        <v>140</v>
      </c>
      <c r="F6" s="61">
        <f>SUM(E6-D6)</f>
        <v>-460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3750</v>
      </c>
      <c r="E7" s="70">
        <f>SUM(E5+E6)</f>
        <v>190</v>
      </c>
      <c r="F7" s="70">
        <f>SUM(E7-D7)</f>
        <v>-3560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2">
        <v>-0.04</v>
      </c>
      <c r="F11" s="57">
        <f t="shared" si="0"/>
        <v>-25.04</v>
      </c>
      <c r="G11" s="41"/>
    </row>
    <row r="12" spans="1:8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 x14ac:dyDescent="0.2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3750</v>
      </c>
      <c r="E18" s="56">
        <f>SUM(E9:E17)</f>
        <v>949.96</v>
      </c>
      <c r="F18" s="57">
        <f t="shared" si="0"/>
        <v>-2800.04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16"/>
  <sheetViews>
    <sheetView workbookViewId="0">
      <pane xSplit="1" topLeftCell="U1" activePane="topRight" state="frozen"/>
      <selection pane="topRight" activeCell="AJ15" sqref="AJ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6" x14ac:dyDescent="0.2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>EDATE(AG2,1)</f>
        <v>44063</v>
      </c>
      <c r="AI2" s="9">
        <f>EDATE(AH2,1)</f>
        <v>44094</v>
      </c>
      <c r="AJ2" s="9">
        <f>EDATE(AI2,1)</f>
        <v>44124</v>
      </c>
    </row>
    <row r="3" spans="1:36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</row>
    <row r="4" spans="1:36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</row>
    <row r="5" spans="1:36" x14ac:dyDescent="0.25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</row>
    <row r="6" spans="1:36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</row>
    <row r="7" spans="1:36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</row>
    <row r="8" spans="1:36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</row>
    <row r="9" spans="1:36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</row>
    <row r="10" spans="1:36" x14ac:dyDescent="0.25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 t="shared" ref="AE10:AJ10" si="20">SUM(AE3:AE9)</f>
        <v>2528.5</v>
      </c>
      <c r="AF10" s="10">
        <f t="shared" si="20"/>
        <v>2710.5</v>
      </c>
      <c r="AG10" s="10">
        <f t="shared" si="20"/>
        <v>2892.5</v>
      </c>
      <c r="AH10" s="10">
        <f t="shared" si="20"/>
        <v>3073.5</v>
      </c>
      <c r="AI10" s="10">
        <f t="shared" si="20"/>
        <v>3255.5</v>
      </c>
      <c r="AJ10" s="10">
        <f t="shared" si="20"/>
        <v>3243.5</v>
      </c>
    </row>
    <row r="13" spans="1:36" s="9" customFormat="1" x14ac:dyDescent="0.25">
      <c r="A13" s="9" t="s">
        <v>15</v>
      </c>
      <c r="B13" s="9">
        <f t="shared" ref="B13:Z13" si="21">B2</f>
        <v>43100</v>
      </c>
      <c r="C13" s="9">
        <f t="shared" si="21"/>
        <v>43131</v>
      </c>
      <c r="D13" s="9">
        <f t="shared" si="21"/>
        <v>43159</v>
      </c>
      <c r="E13" s="9">
        <f t="shared" si="21"/>
        <v>43187</v>
      </c>
      <c r="F13" s="9">
        <f t="shared" si="21"/>
        <v>43218</v>
      </c>
      <c r="G13" s="9">
        <f t="shared" si="21"/>
        <v>43248</v>
      </c>
      <c r="H13" s="9">
        <f t="shared" si="21"/>
        <v>43279</v>
      </c>
      <c r="I13" s="9">
        <f t="shared" si="21"/>
        <v>43309</v>
      </c>
      <c r="J13" s="9">
        <f t="shared" si="21"/>
        <v>43340</v>
      </c>
      <c r="K13" s="9">
        <f t="shared" si="21"/>
        <v>43371</v>
      </c>
      <c r="L13" s="9">
        <f t="shared" si="21"/>
        <v>43401</v>
      </c>
      <c r="M13" s="9">
        <f t="shared" si="21"/>
        <v>43432</v>
      </c>
      <c r="N13" s="9">
        <f t="shared" si="21"/>
        <v>43462</v>
      </c>
      <c r="O13" s="9">
        <f t="shared" si="21"/>
        <v>43493</v>
      </c>
      <c r="P13" s="9">
        <f t="shared" si="21"/>
        <v>43524</v>
      </c>
      <c r="Q13" s="9">
        <f t="shared" si="21"/>
        <v>43552</v>
      </c>
      <c r="R13" s="9">
        <f t="shared" si="21"/>
        <v>43583</v>
      </c>
      <c r="S13" s="9">
        <f t="shared" si="21"/>
        <v>43613</v>
      </c>
      <c r="T13" s="9">
        <f t="shared" si="21"/>
        <v>43644</v>
      </c>
      <c r="U13" s="9">
        <f t="shared" si="21"/>
        <v>43674</v>
      </c>
      <c r="V13" s="9">
        <f t="shared" si="21"/>
        <v>43705</v>
      </c>
      <c r="W13" s="9">
        <f t="shared" si="21"/>
        <v>43736</v>
      </c>
      <c r="X13" s="9">
        <f t="shared" si="21"/>
        <v>43766</v>
      </c>
      <c r="Y13" s="9">
        <f t="shared" si="21"/>
        <v>43797</v>
      </c>
      <c r="Z13" s="9">
        <f t="shared" si="21"/>
        <v>43827</v>
      </c>
      <c r="AA13" s="9">
        <v>43850</v>
      </c>
      <c r="AB13" s="9">
        <f t="shared" ref="AB13:AG13" si="22">AB2</f>
        <v>43881</v>
      </c>
      <c r="AC13" s="9">
        <f t="shared" si="22"/>
        <v>43910</v>
      </c>
      <c r="AD13" s="9">
        <f t="shared" si="22"/>
        <v>43941</v>
      </c>
      <c r="AE13" s="9">
        <f t="shared" si="22"/>
        <v>43971</v>
      </c>
      <c r="AF13" s="9">
        <f t="shared" si="22"/>
        <v>44002</v>
      </c>
      <c r="AG13" s="9">
        <f t="shared" si="22"/>
        <v>44032</v>
      </c>
      <c r="AH13" s="9">
        <f>AH2</f>
        <v>44063</v>
      </c>
      <c r="AI13" s="9">
        <f>AI2</f>
        <v>44094</v>
      </c>
      <c r="AJ13" s="9">
        <f>AJ2</f>
        <v>44124</v>
      </c>
    </row>
    <row r="14" spans="1:36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</row>
    <row r="16" spans="1:36" ht="31.5" x14ac:dyDescent="0.25">
      <c r="A16" s="7" t="s">
        <v>34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>
        <f>T14-T10</f>
        <v>1714.0000011999982</v>
      </c>
      <c r="U16" s="10">
        <f t="shared" ref="U16:V16" si="24">U14-U10</f>
        <v>1875.3333345999981</v>
      </c>
      <c r="V16" s="10">
        <f t="shared" si="24"/>
        <v>1599.666667999998</v>
      </c>
      <c r="W16" s="10">
        <f t="shared" ref="W16:AC16" si="25">W14-W10</f>
        <v>1907.0000013999979</v>
      </c>
      <c r="X16" s="10">
        <f t="shared" si="25"/>
        <v>2363</v>
      </c>
      <c r="Y16" s="10">
        <f t="shared" si="25"/>
        <v>2532</v>
      </c>
      <c r="Z16" s="10">
        <f t="shared" si="25"/>
        <v>2700</v>
      </c>
      <c r="AA16" s="10">
        <f t="shared" si="25"/>
        <v>2555.5</v>
      </c>
      <c r="AB16" s="10">
        <f t="shared" si="25"/>
        <v>2704.5</v>
      </c>
      <c r="AC16" s="10">
        <f t="shared" si="25"/>
        <v>2722.5</v>
      </c>
      <c r="AD16" s="10">
        <f t="shared" ref="AD16:AI16" si="26">AD14-AD10</f>
        <v>2540.5</v>
      </c>
      <c r="AE16" s="10">
        <f t="shared" si="26"/>
        <v>2459.5</v>
      </c>
      <c r="AF16" s="10">
        <f t="shared" si="26"/>
        <v>2302.5</v>
      </c>
      <c r="AG16" s="10">
        <f t="shared" si="26"/>
        <v>1670.5</v>
      </c>
      <c r="AH16" s="10">
        <f t="shared" si="26"/>
        <v>1789.5</v>
      </c>
      <c r="AI16" s="10">
        <f t="shared" si="26"/>
        <v>1908.5</v>
      </c>
      <c r="AJ16" s="10">
        <f>AJ14-AJ10</f>
        <v>1160.5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Regina Bratt</cp:lastModifiedBy>
  <cp:lastPrinted>2020-05-03T03:30:37Z</cp:lastPrinted>
  <dcterms:created xsi:type="dcterms:W3CDTF">2011-11-12T00:22:02Z</dcterms:created>
  <dcterms:modified xsi:type="dcterms:W3CDTF">2020-11-10T19:50:01Z</dcterms:modified>
</cp:coreProperties>
</file>