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autoCompressPictures="0"/>
  <mc:AlternateContent xmlns:mc="http://schemas.openxmlformats.org/markup-compatibility/2006">
    <mc:Choice Requires="x15">
      <x15ac:absPath xmlns:x15ac="http://schemas.microsoft.com/office/spreadsheetml/2010/11/ac" url="C:\Users\bjbei\Documents\Naranon\"/>
    </mc:Choice>
  </mc:AlternateContent>
  <xr:revisionPtr revIDLastSave="0" documentId="8_{E981A2FC-07A8-48E2-8B74-0D192CA4C450}" xr6:coauthVersionLast="47" xr6:coauthVersionMax="47" xr10:uidLastSave="{00000000-0000-0000-0000-000000000000}"/>
  <bookViews>
    <workbookView xWindow="-110" yWindow="-110" windowWidth="22780" windowHeight="14540" xr2:uid="{00000000-000D-0000-FFFF-FFFF00000000}"/>
  </bookViews>
  <sheets>
    <sheet name="06-2023" sheetId="9" r:id="rId1"/>
    <sheet name="05-2023" sheetId="8" r:id="rId2"/>
    <sheet name="04-2023" sheetId="7" r:id="rId3"/>
    <sheet name="03-2023" sheetId="6" r:id="rId4"/>
    <sheet name="02-2023" sheetId="5" r:id="rId5"/>
    <sheet name="01-2023" sheetId="3" r:id="rId6"/>
    <sheet name="2022-09" sheetId="4"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9" l="1"/>
  <c r="E16" i="9"/>
  <c r="E23" i="9" s="1"/>
  <c r="E29" i="9" s="1"/>
  <c r="D22" i="8"/>
  <c r="D17" i="8"/>
  <c r="D24" i="8" s="1"/>
  <c r="D30" i="8" s="1"/>
  <c r="D22" i="7"/>
  <c r="D17" i="7"/>
  <c r="D24" i="7" s="1"/>
  <c r="D30" i="7" s="1"/>
  <c r="D23" i="6"/>
  <c r="D18" i="6"/>
  <c r="D25" i="6" s="1"/>
  <c r="D31" i="6" s="1"/>
  <c r="D18" i="5"/>
  <c r="D13" i="5"/>
  <c r="D20" i="5" s="1"/>
  <c r="D26" i="5" s="1"/>
  <c r="D18" i="3"/>
  <c r="D12" i="3"/>
  <c r="D20" i="3" s="1"/>
  <c r="D26" i="3" s="1"/>
  <c r="D21" i="4" l="1"/>
  <c r="D9" i="4"/>
</calcChain>
</file>

<file path=xl/sharedStrings.xml><?xml version="1.0" encoding="utf-8"?>
<sst xmlns="http://schemas.openxmlformats.org/spreadsheetml/2006/main" count="150" uniqueCount="54">
  <si>
    <t>Assembly - Net Revenue</t>
  </si>
  <si>
    <t>Delegate and Alternate Delegate</t>
  </si>
  <si>
    <t>Banking</t>
  </si>
  <si>
    <t>Website</t>
  </si>
  <si>
    <t>RSC Operations</t>
  </si>
  <si>
    <t>New Group Literature</t>
  </si>
  <si>
    <t>Account Description</t>
  </si>
  <si>
    <t>Budget</t>
  </si>
  <si>
    <t>Contingency</t>
  </si>
  <si>
    <t>Revenue:</t>
  </si>
  <si>
    <t>Expenses:</t>
  </si>
  <si>
    <t>Convention &amp; Outreach</t>
  </si>
  <si>
    <t xml:space="preserve"> Total    </t>
  </si>
  <si>
    <t xml:space="preserve">Total  </t>
  </si>
  <si>
    <t>Donations from Family Groups*</t>
  </si>
  <si>
    <t>Donation to the World Service Office**</t>
  </si>
  <si>
    <t>* When Nar-Anon Family Groups accumulate funds in excess of their prudent reserve, they are asked to consider forwarding the excess up the Nar-Anon service structure (that is, to the Region) by approval during a Group Conscience.  This is explained in more detail in the "Guide to Local Services" (found on the Nar-Anon World Service Organization's website) and in the "Family Group Guide to Finances" (posted on the Midwest Region's website).</t>
  </si>
  <si>
    <t>** The Midwest Region's GSRs will consider sending a donation to the World Service Office at the Annual Assembly (held in October).  This decision will be contingent upon the amount of funds available which exceed the Financial Needs of the Region at that time.  An ad hoc committee of the Region's Treasurer and two or more GSRs will review the financial status of the region and will propose a recommendation to GSRs for their review and ultimately their vote.</t>
  </si>
  <si>
    <t>Narateen</t>
  </si>
  <si>
    <t>Proposed 2022 Budget</t>
  </si>
  <si>
    <t>FY 2021     10/1/21 - 9/30/22</t>
  </si>
  <si>
    <t>RSC Assembly Attendance (?????)</t>
  </si>
  <si>
    <t>Zoom</t>
  </si>
  <si>
    <t>Receipts</t>
  </si>
  <si>
    <t>Disbursements</t>
  </si>
  <si>
    <t>Total Receipts</t>
  </si>
  <si>
    <t>Total Disbursements</t>
  </si>
  <si>
    <t>2023 Budget</t>
  </si>
  <si>
    <t>Midwest Region of Nar-Anon</t>
  </si>
  <si>
    <t>Treasurer Report</t>
  </si>
  <si>
    <t>Description</t>
  </si>
  <si>
    <t>Date</t>
  </si>
  <si>
    <t>Amount</t>
  </si>
  <si>
    <t>Cash - Beginning of Month</t>
  </si>
  <si>
    <t>Interest</t>
  </si>
  <si>
    <t>Cash - End of Month</t>
  </si>
  <si>
    <t>Cash Requirements -</t>
  </si>
  <si>
    <t>Cash Surplus (Deficit)</t>
  </si>
  <si>
    <t>2023 Budget - Disbursements</t>
  </si>
  <si>
    <t>Please make donations payable to "Midwest Region of Nar-Anon" and send to:
Jim Skoug, Treasurer
821 Wheeler Rd
Madison, WI 53704</t>
  </si>
  <si>
    <t>Nar-Anon NFG - Donation</t>
  </si>
  <si>
    <t>Serenity Seekers NFG</t>
  </si>
  <si>
    <t>Pathway to Hope NFG</t>
  </si>
  <si>
    <t>3Cs NFG</t>
  </si>
  <si>
    <t>SOS NFG</t>
  </si>
  <si>
    <t>Touched by Addiction NFG</t>
  </si>
  <si>
    <t>Anonymous</t>
  </si>
  <si>
    <t>03-2023</t>
  </si>
  <si>
    <t>04-2023</t>
  </si>
  <si>
    <t>05-2023</t>
  </si>
  <si>
    <t>New Choices NFG</t>
  </si>
  <si>
    <t>06-2023</t>
  </si>
  <si>
    <t>Check</t>
  </si>
  <si>
    <t>Nar-Anon NFG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</si>
</sst>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10" x14ac:knownFonts="1">
    <font>
      <sz val="12"/>
      <color theme="1"/>
      <name val="Arial"/>
      <family val="2"/>
    </font>
    <font>
      <sz val="12"/>
      <color theme="1"/>
      <name val="Arial"/>
      <family val="2"/>
    </font>
    <font>
      <b/>
      <sz val="12"/>
      <color theme="1"/>
      <name val="Arial"/>
      <family val="2"/>
    </font>
    <font>
      <b/>
      <sz val="16"/>
      <color theme="1"/>
      <name val="Arial"/>
      <family val="2"/>
    </font>
    <font>
      <b/>
      <u/>
      <sz val="20"/>
      <color theme="1"/>
      <name val="Arial"/>
      <family val="2"/>
    </font>
    <font>
      <u/>
      <sz val="12"/>
      <color theme="10"/>
      <name val="Arial"/>
      <family val="2"/>
    </font>
    <font>
      <u/>
      <sz val="12"/>
      <color theme="11"/>
      <name val="Arial"/>
      <family val="2"/>
    </font>
    <font>
      <b/>
      <sz val="14"/>
      <color theme="1"/>
      <name val="Arial"/>
      <family val="2"/>
    </font>
    <font>
      <sz val="12"/>
      <color theme="1"/>
      <name val="Calibri"/>
      <family val="2"/>
      <scheme val="minor"/>
    </font>
    <font>
      <sz val="16"/>
      <color theme="1"/>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right/>
      <top/>
      <bottom style="thin">
        <color auto="1"/>
      </bottom>
      <diagonal/>
    </border>
    <border>
      <left/>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3">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44" fontId="8" fillId="0" borderId="0" applyFont="0" applyFill="0" applyBorder="0" applyAlignment="0" applyProtection="0"/>
    <xf numFmtId="0" fontId="1" fillId="0" borderId="0"/>
    <xf numFmtId="44" fontId="1" fillId="0" borderId="0" applyFont="0" applyFill="0" applyBorder="0" applyAlignment="0" applyProtection="0"/>
    <xf numFmtId="0" fontId="8" fillId="0" borderId="0"/>
    <xf numFmtId="44" fontId="8"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0" fillId="0" borderId="0" xfId="0" applyAlignment="1">
      <alignment wrapText="1"/>
    </xf>
    <xf numFmtId="0" fontId="2" fillId="0" borderId="0" xfId="0" applyFont="1"/>
    <xf numFmtId="0" fontId="3" fillId="0" borderId="0" xfId="0" applyFont="1" applyAlignment="1">
      <alignment horizontal="center"/>
    </xf>
    <xf numFmtId="0" fontId="3" fillId="0" borderId="0" xfId="0" applyFont="1"/>
    <xf numFmtId="0" fontId="4"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left" indent="1"/>
    </xf>
    <xf numFmtId="44" fontId="3" fillId="0" borderId="0" xfId="1" applyFont="1"/>
    <xf numFmtId="44" fontId="3" fillId="0" borderId="2" xfId="1" applyFont="1" applyBorder="1"/>
    <xf numFmtId="0" fontId="3" fillId="0" borderId="0" xfId="0" applyFont="1" applyAlignment="1">
      <alignment horizontal="right"/>
    </xf>
    <xf numFmtId="44" fontId="3" fillId="0" borderId="0" xfId="0" applyNumberFormat="1" applyFont="1"/>
    <xf numFmtId="44" fontId="3" fillId="0" borderId="1" xfId="0" applyNumberFormat="1" applyFont="1" applyBorder="1"/>
    <xf numFmtId="0" fontId="0" fillId="0" borderId="0" xfId="0" applyAlignment="1">
      <alignment horizontal="right"/>
    </xf>
    <xf numFmtId="43" fontId="0" fillId="0" borderId="1" xfId="0" applyNumberFormat="1" applyBorder="1"/>
    <xf numFmtId="43" fontId="0" fillId="0" borderId="0" xfId="0" applyNumberFormat="1"/>
    <xf numFmtId="43" fontId="1" fillId="0" borderId="0" xfId="1" applyNumberFormat="1" applyFont="1"/>
    <xf numFmtId="43" fontId="1" fillId="0" borderId="1" xfId="1" applyNumberFormat="1" applyFont="1" applyBorder="1"/>
    <xf numFmtId="43" fontId="1" fillId="0" borderId="0" xfId="1" applyNumberFormat="1" applyFont="1" applyBorder="1"/>
    <xf numFmtId="43" fontId="0" fillId="0" borderId="0" xfId="0" applyNumberFormat="1" applyAlignment="1">
      <alignment horizontal="center" wrapText="1"/>
    </xf>
    <xf numFmtId="43" fontId="1" fillId="0" borderId="2" xfId="1" applyNumberFormat="1" applyFont="1" applyBorder="1"/>
    <xf numFmtId="164" fontId="0" fillId="0" borderId="0" xfId="0" applyNumberFormat="1" applyAlignment="1">
      <alignment horizontal="center" wrapText="1"/>
    </xf>
    <xf numFmtId="0" fontId="0" fillId="0" borderId="1" xfId="0" applyBorder="1" applyAlignment="1">
      <alignment horizontal="center"/>
    </xf>
    <xf numFmtId="164" fontId="0" fillId="0" borderId="0" xfId="0" applyNumberFormat="1" applyAlignment="1">
      <alignment horizontal="center"/>
    </xf>
    <xf numFmtId="164" fontId="1" fillId="0" borderId="0" xfId="1" applyNumberFormat="1" applyFont="1" applyBorder="1" applyAlignment="1">
      <alignment horizontal="center"/>
    </xf>
    <xf numFmtId="43" fontId="0" fillId="0" borderId="2" xfId="0" applyNumberFormat="1" applyBorder="1"/>
    <xf numFmtId="0" fontId="0" fillId="0" borderId="0" xfId="0" applyAlignment="1">
      <alignment horizontal="center" wrapText="1"/>
    </xf>
    <xf numFmtId="0" fontId="0" fillId="0" borderId="0" xfId="0" applyAlignment="1">
      <alignment horizontal="center"/>
    </xf>
    <xf numFmtId="0" fontId="1" fillId="0" borderId="0" xfId="1" applyNumberFormat="1" applyFont="1" applyBorder="1" applyAlignment="1">
      <alignment horizontal="center"/>
    </xf>
    <xf numFmtId="0" fontId="2" fillId="2" borderId="0" xfId="0" applyFont="1" applyFill="1"/>
    <xf numFmtId="0" fontId="0" fillId="2" borderId="0" xfId="0" applyFill="1"/>
    <xf numFmtId="164" fontId="0" fillId="2" borderId="0" xfId="0" applyNumberFormat="1" applyFill="1" applyAlignment="1">
      <alignment horizontal="center"/>
    </xf>
    <xf numFmtId="0" fontId="0" fillId="2" borderId="0" xfId="0" applyFill="1" applyAlignment="1">
      <alignment horizontal="center"/>
    </xf>
    <xf numFmtId="43" fontId="0" fillId="2" borderId="0" xfId="0" applyNumberFormat="1" applyFill="1"/>
    <xf numFmtId="164" fontId="0" fillId="2" borderId="0" xfId="0" applyNumberFormat="1" applyFill="1" applyAlignment="1">
      <alignment horizontal="center" wrapText="1"/>
    </xf>
    <xf numFmtId="0" fontId="0" fillId="2" borderId="0" xfId="0" applyFill="1" applyAlignment="1">
      <alignment horizontal="center" wrapText="1"/>
    </xf>
    <xf numFmtId="43" fontId="0" fillId="2" borderId="0" xfId="0" applyNumberFormat="1" applyFill="1" applyAlignment="1">
      <alignment horizontal="center" wrapText="1"/>
    </xf>
    <xf numFmtId="164" fontId="1" fillId="2" borderId="0" xfId="1" applyNumberFormat="1" applyFont="1" applyFill="1" applyBorder="1" applyAlignment="1">
      <alignment horizontal="center"/>
    </xf>
    <xf numFmtId="0" fontId="1" fillId="2" borderId="0" xfId="1" applyNumberFormat="1" applyFont="1" applyFill="1" applyBorder="1" applyAlignment="1">
      <alignment horizontal="center"/>
    </xf>
    <xf numFmtId="43" fontId="1" fillId="2" borderId="0" xfId="1" applyNumberFormat="1" applyFont="1" applyFill="1"/>
    <xf numFmtId="43" fontId="1" fillId="2" borderId="2" xfId="1" applyNumberFormat="1" applyFont="1" applyFill="1" applyBorder="1"/>
    <xf numFmtId="43" fontId="0" fillId="2" borderId="2" xfId="0" applyNumberFormat="1" applyFill="1" applyBorder="1"/>
    <xf numFmtId="0" fontId="7" fillId="0" borderId="0" xfId="0" applyFont="1" applyAlignment="1">
      <alignment horizontal="center"/>
    </xf>
    <xf numFmtId="14" fontId="7" fillId="0" borderId="1" xfId="0" quotePrefix="1" applyNumberFormat="1" applyFont="1" applyBorder="1" applyAlignment="1">
      <alignment horizontal="center"/>
    </xf>
    <xf numFmtId="0" fontId="7" fillId="0" borderId="1" xfId="0" applyFont="1" applyBorder="1" applyAlignment="1">
      <alignment horizontal="center"/>
    </xf>
    <xf numFmtId="0" fontId="0" fillId="0" borderId="1" xfId="0" applyBorder="1" applyAlignment="1">
      <alignment horizontal="center"/>
    </xf>
    <xf numFmtId="0" fontId="9" fillId="0" borderId="3" xfId="14" applyFont="1" applyBorder="1" applyAlignment="1">
      <alignment horizontal="center" wrapText="1"/>
    </xf>
    <xf numFmtId="0" fontId="1" fillId="0" borderId="4" xfId="14" applyFont="1" applyBorder="1" applyAlignment="1">
      <alignment horizontal="center" wrapText="1"/>
    </xf>
    <xf numFmtId="0" fontId="1" fillId="0" borderId="5" xfId="14" applyFont="1" applyBorder="1" applyAlignment="1">
      <alignment horizontal="center" wrapText="1"/>
    </xf>
    <xf numFmtId="0" fontId="9" fillId="0" borderId="0" xfId="14" applyFont="1" applyAlignment="1">
      <alignment horizontal="center" wrapText="1"/>
    </xf>
    <xf numFmtId="0" fontId="1" fillId="0" borderId="0" xfId="14" applyFont="1" applyAlignment="1">
      <alignment horizontal="center" wrapText="1"/>
    </xf>
    <xf numFmtId="14" fontId="7" fillId="0" borderId="1" xfId="0" applyNumberFormat="1" applyFont="1" applyBorder="1" applyAlignment="1">
      <alignment horizontal="center"/>
    </xf>
    <xf numFmtId="0" fontId="2" fillId="0" borderId="0" xfId="0" applyFont="1" applyAlignment="1">
      <alignment horizontal="left" vertical="top" wrapText="1"/>
    </xf>
  </cellXfs>
  <cellStyles count="33">
    <cellStyle name="Currency" xfId="1" builtinId="4"/>
    <cellStyle name="Currency 2" xfId="19" xr:uid="{00000000-0005-0000-0000-000001000000}"/>
    <cellStyle name="Currency 3" xfId="17" xr:uid="{00000000-0005-0000-0000-000002000000}"/>
    <cellStyle name="Currency 4" xfId="22" xr:uid="{00000000-0005-0000-0000-000003000000}"/>
    <cellStyle name="Currency 5" xfId="25" xr:uid="{00000000-0005-0000-0000-000004000000}"/>
    <cellStyle name="Currency 6" xfId="28" xr:uid="{00000000-0005-0000-0000-000005000000}"/>
    <cellStyle name="Currency 7" xfId="31" xr:uid="{00000000-0005-0000-0000-000006000000}"/>
    <cellStyle name="Currency 8" xfId="15" xr:uid="{00000000-0005-0000-0000-000007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Normal" xfId="0" builtinId="0"/>
    <cellStyle name="Normal 2" xfId="18" xr:uid="{00000000-0005-0000-0000-000015000000}"/>
    <cellStyle name="Normal 3" xfId="16" xr:uid="{00000000-0005-0000-0000-000016000000}"/>
    <cellStyle name="Normal 4" xfId="21" xr:uid="{00000000-0005-0000-0000-000017000000}"/>
    <cellStyle name="Normal 5" xfId="24" xr:uid="{00000000-0005-0000-0000-000018000000}"/>
    <cellStyle name="Normal 6" xfId="27" xr:uid="{00000000-0005-0000-0000-000019000000}"/>
    <cellStyle name="Normal 7" xfId="30" xr:uid="{00000000-0005-0000-0000-00001A000000}"/>
    <cellStyle name="Normal 8" xfId="14" xr:uid="{00000000-0005-0000-0000-00001B000000}"/>
    <cellStyle name="Percent 2" xfId="20" xr:uid="{00000000-0005-0000-0000-00001C000000}"/>
    <cellStyle name="Percent 3" xfId="23" xr:uid="{00000000-0005-0000-0000-00001D000000}"/>
    <cellStyle name="Percent 4" xfId="26" xr:uid="{00000000-0005-0000-0000-00001E000000}"/>
    <cellStyle name="Percent 5" xfId="29" xr:uid="{00000000-0005-0000-0000-00001F000000}"/>
    <cellStyle name="Percent 6" xfId="32"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A5E60-25B2-4EB3-AD12-890A05588AEA}">
  <sheetPr>
    <pageSetUpPr fitToPage="1"/>
  </sheetPr>
  <dimension ref="A1:E32"/>
  <sheetViews>
    <sheetView tabSelected="1" zoomScale="80" zoomScaleNormal="80" zoomScalePageLayoutView="80" workbookViewId="0">
      <selection sqref="A1:E1"/>
    </sheetView>
  </sheetViews>
  <sheetFormatPr defaultColWidth="8.69140625" defaultRowHeight="15.5" x14ac:dyDescent="0.35"/>
  <cols>
    <col min="1" max="1" width="1.765625" style="2" customWidth="1"/>
    <col min="2" max="2" width="40.765625" customWidth="1"/>
    <col min="3" max="3" width="15" style="23" customWidth="1"/>
    <col min="4" max="4" width="15" style="27" customWidth="1"/>
    <col min="5" max="5" width="15" style="15" customWidth="1"/>
    <col min="6" max="6" width="1.765625" customWidth="1"/>
  </cols>
  <sheetData>
    <row r="1" spans="1:5" ht="15" customHeight="1" x14ac:dyDescent="0.4">
      <c r="A1" s="42" t="s">
        <v>28</v>
      </c>
      <c r="B1" s="42"/>
      <c r="C1" s="42"/>
      <c r="D1" s="42"/>
      <c r="E1" s="42"/>
    </row>
    <row r="2" spans="1:5" ht="18" x14ac:dyDescent="0.4">
      <c r="A2" s="42" t="s">
        <v>29</v>
      </c>
      <c r="B2" s="42" t="s">
        <v>27</v>
      </c>
      <c r="C2" s="42"/>
      <c r="D2" s="42"/>
      <c r="E2" s="42"/>
    </row>
    <row r="3" spans="1:5" ht="18" x14ac:dyDescent="0.4">
      <c r="A3" s="43" t="s">
        <v>51</v>
      </c>
      <c r="B3" s="44" t="s">
        <v>27</v>
      </c>
      <c r="C3" s="44"/>
      <c r="D3" s="44"/>
      <c r="E3" s="44"/>
    </row>
    <row r="4" spans="1:5" x14ac:dyDescent="0.35">
      <c r="C4" s="21"/>
      <c r="D4" s="26"/>
      <c r="E4" s="19"/>
    </row>
    <row r="5" spans="1:5" x14ac:dyDescent="0.35">
      <c r="A5" s="45" t="s">
        <v>30</v>
      </c>
      <c r="B5" s="45"/>
      <c r="C5" s="22" t="s">
        <v>31</v>
      </c>
      <c r="D5" s="22" t="s">
        <v>52</v>
      </c>
      <c r="E5" s="22" t="s">
        <v>32</v>
      </c>
    </row>
    <row r="6" spans="1:5" x14ac:dyDescent="0.35">
      <c r="A6" s="29"/>
      <c r="B6" s="30"/>
      <c r="C6" s="31"/>
      <c r="D6" s="32"/>
      <c r="E6" s="33"/>
    </row>
    <row r="7" spans="1:5" x14ac:dyDescent="0.35">
      <c r="A7" s="29" t="s">
        <v>33</v>
      </c>
      <c r="B7" s="30"/>
      <c r="C7" s="31"/>
      <c r="D7" s="32"/>
      <c r="E7" s="33">
        <v>10670.440000000002</v>
      </c>
    </row>
    <row r="9" spans="1:5" x14ac:dyDescent="0.35">
      <c r="A9" s="29" t="s">
        <v>23</v>
      </c>
      <c r="B9" s="30"/>
      <c r="C9" s="34"/>
      <c r="D9" s="35"/>
      <c r="E9" s="36"/>
    </row>
    <row r="10" spans="1:5" x14ac:dyDescent="0.35">
      <c r="C10" s="21"/>
      <c r="D10"/>
      <c r="E10" s="19"/>
    </row>
    <row r="11" spans="1:5" x14ac:dyDescent="0.35">
      <c r="C11" s="21"/>
      <c r="D11"/>
      <c r="E11" s="19"/>
    </row>
    <row r="12" spans="1:5" x14ac:dyDescent="0.35">
      <c r="C12" s="21"/>
      <c r="D12" s="26"/>
      <c r="E12" s="19"/>
    </row>
    <row r="13" spans="1:5" x14ac:dyDescent="0.35">
      <c r="C13" s="21"/>
      <c r="D13" s="26"/>
      <c r="E13" s="19"/>
    </row>
    <row r="14" spans="1:5" x14ac:dyDescent="0.35">
      <c r="B14" t="s">
        <v>34</v>
      </c>
      <c r="C14" s="23">
        <v>45107</v>
      </c>
      <c r="E14" s="14">
        <v>0.04</v>
      </c>
    </row>
    <row r="16" spans="1:5" x14ac:dyDescent="0.35">
      <c r="B16" t="s">
        <v>25</v>
      </c>
      <c r="E16" s="15">
        <f>SUM(E9:E15)</f>
        <v>0.04</v>
      </c>
    </row>
    <row r="17" spans="1:5" x14ac:dyDescent="0.35">
      <c r="B17" s="13"/>
    </row>
    <row r="18" spans="1:5" x14ac:dyDescent="0.35">
      <c r="A18" s="29" t="s">
        <v>24</v>
      </c>
      <c r="B18" s="30"/>
      <c r="C18" s="37"/>
      <c r="D18" s="38"/>
      <c r="E18" s="39"/>
    </row>
    <row r="19" spans="1:5" x14ac:dyDescent="0.35">
      <c r="B19" t="s">
        <v>53</v>
      </c>
      <c r="C19" s="24">
        <v>45090</v>
      </c>
      <c r="D19" s="28">
        <v>1185</v>
      </c>
      <c r="E19" s="17">
        <v>4500</v>
      </c>
    </row>
    <row r="20" spans="1:5" x14ac:dyDescent="0.35">
      <c r="C20" s="24"/>
      <c r="D20" s="28"/>
      <c r="E20" s="18"/>
    </row>
    <row r="21" spans="1:5" x14ac:dyDescent="0.35">
      <c r="B21" t="s">
        <v>26</v>
      </c>
      <c r="C21" s="24"/>
      <c r="D21" s="28"/>
      <c r="E21" s="17">
        <f>SUM(E18:E20)</f>
        <v>4500</v>
      </c>
    </row>
    <row r="22" spans="1:5" x14ac:dyDescent="0.35">
      <c r="C22" s="24"/>
      <c r="D22" s="28"/>
      <c r="E22" s="16"/>
    </row>
    <row r="23" spans="1:5" ht="16" thickBot="1" x14ac:dyDescent="0.4">
      <c r="A23" s="29" t="s">
        <v>35</v>
      </c>
      <c r="B23" s="30"/>
      <c r="C23" s="37"/>
      <c r="D23" s="38"/>
      <c r="E23" s="40">
        <f>E7+E16-E21</f>
        <v>6170.4800000000032</v>
      </c>
    </row>
    <row r="24" spans="1:5" ht="16" thickTop="1" x14ac:dyDescent="0.35"/>
    <row r="26" spans="1:5" x14ac:dyDescent="0.35">
      <c r="A26" s="29" t="s">
        <v>36</v>
      </c>
      <c r="B26" s="30"/>
      <c r="C26" s="31"/>
      <c r="D26" s="32"/>
      <c r="E26" s="33"/>
    </row>
    <row r="27" spans="1:5" x14ac:dyDescent="0.35">
      <c r="B27" t="s">
        <v>38</v>
      </c>
      <c r="E27" s="14">
        <v>2805</v>
      </c>
    </row>
    <row r="29" spans="1:5" ht="16" thickBot="1" x14ac:dyDescent="0.4">
      <c r="A29" s="29" t="s">
        <v>37</v>
      </c>
      <c r="B29" s="30"/>
      <c r="C29" s="31"/>
      <c r="D29" s="32"/>
      <c r="E29" s="41">
        <f>E23-E27</f>
        <v>3365.4800000000032</v>
      </c>
    </row>
    <row r="30" spans="1:5" ht="16" thickTop="1" x14ac:dyDescent="0.35"/>
    <row r="32" spans="1:5" ht="80.25" customHeight="1" x14ac:dyDescent="0.4">
      <c r="A32" s="46" t="s">
        <v>39</v>
      </c>
      <c r="B32" s="47"/>
      <c r="C32" s="47"/>
      <c r="D32" s="47"/>
      <c r="E32" s="48"/>
    </row>
  </sheetData>
  <mergeCells count="5">
    <mergeCell ref="A1:E1"/>
    <mergeCell ref="A2:E2"/>
    <mergeCell ref="A3:E3"/>
    <mergeCell ref="A5:B5"/>
    <mergeCell ref="A32:E32"/>
  </mergeCells>
  <printOptions horizontalCentered="1"/>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7A2E-0818-4CB3-9195-DC3750B4C0E7}">
  <sheetPr>
    <pageSetUpPr fitToPage="1"/>
  </sheetPr>
  <dimension ref="A1:D33"/>
  <sheetViews>
    <sheetView zoomScale="80" zoomScaleNormal="80" zoomScalePageLayoutView="80" workbookViewId="0">
      <selection activeCell="C16" sqref="C16"/>
    </sheetView>
  </sheetViews>
  <sheetFormatPr defaultColWidth="8.69140625" defaultRowHeight="15.5" x14ac:dyDescent="0.35"/>
  <cols>
    <col min="1" max="1" width="1.765625" style="2" customWidth="1"/>
    <col min="2" max="2" width="52.69140625" customWidth="1"/>
    <col min="3" max="3" width="15" style="23" customWidth="1"/>
    <col min="4" max="4" width="15" style="15" customWidth="1"/>
    <col min="5" max="5" width="1.765625" customWidth="1"/>
  </cols>
  <sheetData>
    <row r="1" spans="1:4" ht="15" customHeight="1" x14ac:dyDescent="0.4">
      <c r="A1" s="42" t="s">
        <v>28</v>
      </c>
      <c r="B1" s="42"/>
      <c r="C1" s="42"/>
      <c r="D1" s="42"/>
    </row>
    <row r="2" spans="1:4" ht="18" x14ac:dyDescent="0.4">
      <c r="A2" s="42" t="s">
        <v>29</v>
      </c>
      <c r="B2" s="42" t="s">
        <v>27</v>
      </c>
      <c r="C2" s="42"/>
      <c r="D2" s="42"/>
    </row>
    <row r="3" spans="1:4" ht="18" x14ac:dyDescent="0.4">
      <c r="A3" s="43" t="s">
        <v>49</v>
      </c>
      <c r="B3" s="44" t="s">
        <v>27</v>
      </c>
      <c r="C3" s="44"/>
      <c r="D3" s="44"/>
    </row>
    <row r="4" spans="1:4" x14ac:dyDescent="0.35">
      <c r="C4" s="21"/>
      <c r="D4" s="19"/>
    </row>
    <row r="5" spans="1:4" x14ac:dyDescent="0.35">
      <c r="A5" s="45" t="s">
        <v>30</v>
      </c>
      <c r="B5" s="45"/>
      <c r="C5" s="22" t="s">
        <v>31</v>
      </c>
      <c r="D5" s="22" t="s">
        <v>32</v>
      </c>
    </row>
    <row r="7" spans="1:4" x14ac:dyDescent="0.35">
      <c r="A7" s="2" t="s">
        <v>33</v>
      </c>
      <c r="D7" s="15">
        <v>10420.400000000001</v>
      </c>
    </row>
    <row r="9" spans="1:4" x14ac:dyDescent="0.35">
      <c r="A9" s="2" t="s">
        <v>23</v>
      </c>
      <c r="C9" s="21"/>
      <c r="D9" s="19"/>
    </row>
    <row r="10" spans="1:4" x14ac:dyDescent="0.35">
      <c r="B10" t="s">
        <v>50</v>
      </c>
      <c r="C10" s="15">
        <v>200</v>
      </c>
      <c r="D10" s="19"/>
    </row>
    <row r="11" spans="1:4" x14ac:dyDescent="0.35">
      <c r="B11" t="s">
        <v>46</v>
      </c>
      <c r="C11" s="15">
        <v>50</v>
      </c>
      <c r="D11" s="19"/>
    </row>
    <row r="12" spans="1:4" x14ac:dyDescent="0.35">
      <c r="C12" s="21">
        <v>45050</v>
      </c>
      <c r="D12" s="19">
        <v>250</v>
      </c>
    </row>
    <row r="13" spans="1:4" x14ac:dyDescent="0.35">
      <c r="C13" s="21"/>
      <c r="D13" s="19"/>
    </row>
    <row r="14" spans="1:4" x14ac:dyDescent="0.35">
      <c r="C14" s="21"/>
      <c r="D14" s="19"/>
    </row>
    <row r="15" spans="1:4" x14ac:dyDescent="0.35">
      <c r="B15" t="s">
        <v>34</v>
      </c>
      <c r="C15" s="23">
        <v>45077</v>
      </c>
      <c r="D15" s="14">
        <v>0.04</v>
      </c>
    </row>
    <row r="17" spans="1:4" x14ac:dyDescent="0.35">
      <c r="B17" t="s">
        <v>25</v>
      </c>
      <c r="D17" s="15">
        <f>SUM(D9:D16)</f>
        <v>250.04</v>
      </c>
    </row>
    <row r="18" spans="1:4" x14ac:dyDescent="0.35">
      <c r="B18" s="13"/>
    </row>
    <row r="19" spans="1:4" x14ac:dyDescent="0.35">
      <c r="A19" s="2" t="s">
        <v>24</v>
      </c>
      <c r="C19" s="24"/>
      <c r="D19" s="16"/>
    </row>
    <row r="20" spans="1:4" x14ac:dyDescent="0.35">
      <c r="B20" t="s">
        <v>40</v>
      </c>
      <c r="C20" s="24"/>
      <c r="D20" s="17">
        <v>0</v>
      </c>
    </row>
    <row r="21" spans="1:4" x14ac:dyDescent="0.35">
      <c r="C21" s="24"/>
      <c r="D21" s="18"/>
    </row>
    <row r="22" spans="1:4" x14ac:dyDescent="0.35">
      <c r="B22" t="s">
        <v>26</v>
      </c>
      <c r="C22" s="24"/>
      <c r="D22" s="17">
        <f>SUM(D19:D21)</f>
        <v>0</v>
      </c>
    </row>
    <row r="23" spans="1:4" x14ac:dyDescent="0.35">
      <c r="C23" s="24"/>
      <c r="D23" s="16"/>
    </row>
    <row r="24" spans="1:4" ht="16" thickBot="1" x14ac:dyDescent="0.4">
      <c r="A24" s="2" t="s">
        <v>35</v>
      </c>
      <c r="C24" s="24"/>
      <c r="D24" s="20">
        <f>D7+D17-D22</f>
        <v>10670.440000000002</v>
      </c>
    </row>
    <row r="25" spans="1:4" ht="16" thickTop="1" x14ac:dyDescent="0.35"/>
    <row r="27" spans="1:4" x14ac:dyDescent="0.35">
      <c r="A27" s="2" t="s">
        <v>36</v>
      </c>
    </row>
    <row r="28" spans="1:4" x14ac:dyDescent="0.35">
      <c r="B28" t="s">
        <v>38</v>
      </c>
      <c r="D28" s="14">
        <v>2805</v>
      </c>
    </row>
    <row r="30" spans="1:4" ht="16" thickBot="1" x14ac:dyDescent="0.4">
      <c r="A30" s="2" t="s">
        <v>37</v>
      </c>
      <c r="D30" s="25">
        <f>D24-D28</f>
        <v>7865.4400000000023</v>
      </c>
    </row>
    <row r="31" spans="1:4" ht="16" thickTop="1" x14ac:dyDescent="0.35"/>
    <row r="33" spans="1:4" ht="80.25" customHeight="1" x14ac:dyDescent="0.4">
      <c r="A33" s="49" t="s">
        <v>39</v>
      </c>
      <c r="B33" s="50"/>
      <c r="C33" s="50"/>
      <c r="D33" s="50"/>
    </row>
  </sheetData>
  <mergeCells count="5">
    <mergeCell ref="A1:D1"/>
    <mergeCell ref="A2:D2"/>
    <mergeCell ref="A3:D3"/>
    <mergeCell ref="A5:B5"/>
    <mergeCell ref="A33:D33"/>
  </mergeCells>
  <printOptions horizontalCentered="1"/>
  <pageMargins left="0.7" right="0.7" top="0.75" bottom="0.75" header="0.3" footer="0.3"/>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3E4C2-19EF-43F9-8C81-F20F9EF25BCF}">
  <sheetPr>
    <pageSetUpPr fitToPage="1"/>
  </sheetPr>
  <dimension ref="A1:D33"/>
  <sheetViews>
    <sheetView zoomScale="80" zoomScaleNormal="80" zoomScalePageLayoutView="80" workbookViewId="0">
      <selection sqref="A1:D1"/>
    </sheetView>
  </sheetViews>
  <sheetFormatPr defaultColWidth="8.69140625" defaultRowHeight="15.5" x14ac:dyDescent="0.35"/>
  <cols>
    <col min="1" max="1" width="1.765625" style="2" customWidth="1"/>
    <col min="2" max="2" width="52.69140625" customWidth="1"/>
    <col min="3" max="3" width="15" style="23" customWidth="1"/>
    <col min="4" max="4" width="15" style="15" customWidth="1"/>
    <col min="5" max="5" width="1.765625" customWidth="1"/>
  </cols>
  <sheetData>
    <row r="1" spans="1:4" ht="15" customHeight="1" x14ac:dyDescent="0.4">
      <c r="A1" s="42" t="s">
        <v>28</v>
      </c>
      <c r="B1" s="42"/>
      <c r="C1" s="42"/>
      <c r="D1" s="42"/>
    </row>
    <row r="2" spans="1:4" ht="18" x14ac:dyDescent="0.4">
      <c r="A2" s="42" t="s">
        <v>29</v>
      </c>
      <c r="B2" s="42" t="s">
        <v>27</v>
      </c>
      <c r="C2" s="42"/>
      <c r="D2" s="42"/>
    </row>
    <row r="3" spans="1:4" ht="18" x14ac:dyDescent="0.4">
      <c r="A3" s="43" t="s">
        <v>48</v>
      </c>
      <c r="B3" s="44" t="s">
        <v>27</v>
      </c>
      <c r="C3" s="44"/>
      <c r="D3" s="44"/>
    </row>
    <row r="4" spans="1:4" x14ac:dyDescent="0.35">
      <c r="C4" s="21"/>
      <c r="D4" s="19"/>
    </row>
    <row r="5" spans="1:4" x14ac:dyDescent="0.35">
      <c r="A5" s="45" t="s">
        <v>30</v>
      </c>
      <c r="B5" s="45"/>
      <c r="C5" s="22" t="s">
        <v>31</v>
      </c>
      <c r="D5" s="22" t="s">
        <v>32</v>
      </c>
    </row>
    <row r="7" spans="1:4" x14ac:dyDescent="0.35">
      <c r="A7" s="2" t="s">
        <v>33</v>
      </c>
      <c r="D7" s="15">
        <v>10420.36</v>
      </c>
    </row>
    <row r="9" spans="1:4" x14ac:dyDescent="0.35">
      <c r="A9" s="2" t="s">
        <v>23</v>
      </c>
      <c r="C9" s="21"/>
      <c r="D9" s="19"/>
    </row>
    <row r="10" spans="1:4" x14ac:dyDescent="0.35">
      <c r="C10" s="21"/>
      <c r="D10" s="19"/>
    </row>
    <row r="11" spans="1:4" x14ac:dyDescent="0.35">
      <c r="C11" s="21"/>
      <c r="D11" s="19"/>
    </row>
    <row r="12" spans="1:4" x14ac:dyDescent="0.35">
      <c r="C12" s="21"/>
      <c r="D12" s="19"/>
    </row>
    <row r="13" spans="1:4" x14ac:dyDescent="0.35">
      <c r="C13" s="21"/>
      <c r="D13" s="19"/>
    </row>
    <row r="14" spans="1:4" x14ac:dyDescent="0.35">
      <c r="C14" s="21"/>
      <c r="D14" s="19"/>
    </row>
    <row r="15" spans="1:4" x14ac:dyDescent="0.35">
      <c r="B15" t="s">
        <v>34</v>
      </c>
      <c r="C15" s="23">
        <v>45046</v>
      </c>
      <c r="D15" s="14">
        <v>0.04</v>
      </c>
    </row>
    <row r="17" spans="1:4" x14ac:dyDescent="0.35">
      <c r="B17" t="s">
        <v>25</v>
      </c>
      <c r="D17" s="15">
        <f>SUM(D9:D16)</f>
        <v>0.04</v>
      </c>
    </row>
    <row r="18" spans="1:4" x14ac:dyDescent="0.35">
      <c r="B18" s="13"/>
    </row>
    <row r="19" spans="1:4" x14ac:dyDescent="0.35">
      <c r="A19" s="2" t="s">
        <v>24</v>
      </c>
      <c r="C19" s="24"/>
      <c r="D19" s="16"/>
    </row>
    <row r="20" spans="1:4" x14ac:dyDescent="0.35">
      <c r="B20" t="s">
        <v>40</v>
      </c>
      <c r="C20" s="24"/>
      <c r="D20" s="17">
        <v>0</v>
      </c>
    </row>
    <row r="21" spans="1:4" x14ac:dyDescent="0.35">
      <c r="C21" s="24"/>
      <c r="D21" s="18"/>
    </row>
    <row r="22" spans="1:4" x14ac:dyDescent="0.35">
      <c r="B22" t="s">
        <v>26</v>
      </c>
      <c r="C22" s="24"/>
      <c r="D22" s="17">
        <f>SUM(D19:D21)</f>
        <v>0</v>
      </c>
    </row>
    <row r="23" spans="1:4" x14ac:dyDescent="0.35">
      <c r="C23" s="24"/>
      <c r="D23" s="16"/>
    </row>
    <row r="24" spans="1:4" ht="16" thickBot="1" x14ac:dyDescent="0.4">
      <c r="A24" s="2" t="s">
        <v>35</v>
      </c>
      <c r="C24" s="24"/>
      <c r="D24" s="20">
        <f>D7+D17-D22</f>
        <v>10420.400000000001</v>
      </c>
    </row>
    <row r="25" spans="1:4" ht="16" thickTop="1" x14ac:dyDescent="0.35"/>
    <row r="27" spans="1:4" x14ac:dyDescent="0.35">
      <c r="A27" s="2" t="s">
        <v>36</v>
      </c>
    </row>
    <row r="28" spans="1:4" x14ac:dyDescent="0.35">
      <c r="B28" t="s">
        <v>38</v>
      </c>
      <c r="D28" s="14">
        <v>2805</v>
      </c>
    </row>
    <row r="30" spans="1:4" ht="16" thickBot="1" x14ac:dyDescent="0.4">
      <c r="A30" s="2" t="s">
        <v>37</v>
      </c>
      <c r="D30" s="25">
        <f>D24-D28</f>
        <v>7615.4000000000015</v>
      </c>
    </row>
    <row r="31" spans="1:4" ht="16" thickTop="1" x14ac:dyDescent="0.35"/>
    <row r="33" spans="1:4" ht="80.25" customHeight="1" x14ac:dyDescent="0.4">
      <c r="A33" s="49" t="s">
        <v>39</v>
      </c>
      <c r="B33" s="50"/>
      <c r="C33" s="50"/>
      <c r="D33" s="50"/>
    </row>
  </sheetData>
  <mergeCells count="5">
    <mergeCell ref="A1:D1"/>
    <mergeCell ref="A2:D2"/>
    <mergeCell ref="A3:D3"/>
    <mergeCell ref="A5:B5"/>
    <mergeCell ref="A33:D33"/>
  </mergeCells>
  <printOptions horizontalCentered="1"/>
  <pageMargins left="0.7" right="0.7"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DC8AB-C571-45D8-B56B-7F5C3D3BD9D1}">
  <sheetPr>
    <pageSetUpPr fitToPage="1"/>
  </sheetPr>
  <dimension ref="A1:D34"/>
  <sheetViews>
    <sheetView zoomScale="80" zoomScaleNormal="80" zoomScalePageLayoutView="80" workbookViewId="0">
      <selection sqref="A1:D1"/>
    </sheetView>
  </sheetViews>
  <sheetFormatPr defaultColWidth="8.69140625" defaultRowHeight="15.5" x14ac:dyDescent="0.35"/>
  <cols>
    <col min="1" max="1" width="1.765625" style="2" customWidth="1"/>
    <col min="2" max="2" width="52.69140625" customWidth="1"/>
    <col min="3" max="3" width="15" style="23" customWidth="1"/>
    <col min="4" max="4" width="15" style="15" customWidth="1"/>
    <col min="5" max="5" width="1.765625" customWidth="1"/>
  </cols>
  <sheetData>
    <row r="1" spans="1:4" ht="15" customHeight="1" x14ac:dyDescent="0.4">
      <c r="A1" s="42" t="s">
        <v>28</v>
      </c>
      <c r="B1" s="42"/>
      <c r="C1" s="42"/>
      <c r="D1" s="42"/>
    </row>
    <row r="2" spans="1:4" ht="18" x14ac:dyDescent="0.4">
      <c r="A2" s="42" t="s">
        <v>29</v>
      </c>
      <c r="B2" s="42" t="s">
        <v>27</v>
      </c>
      <c r="C2" s="42"/>
      <c r="D2" s="42"/>
    </row>
    <row r="3" spans="1:4" ht="18" x14ac:dyDescent="0.4">
      <c r="A3" s="43" t="s">
        <v>47</v>
      </c>
      <c r="B3" s="44" t="s">
        <v>27</v>
      </c>
      <c r="C3" s="44"/>
      <c r="D3" s="44"/>
    </row>
    <row r="4" spans="1:4" x14ac:dyDescent="0.35">
      <c r="C4" s="21"/>
      <c r="D4" s="19"/>
    </row>
    <row r="5" spans="1:4" x14ac:dyDescent="0.35">
      <c r="A5" s="45" t="s">
        <v>30</v>
      </c>
      <c r="B5" s="45"/>
      <c r="C5" s="22" t="s">
        <v>31</v>
      </c>
      <c r="D5" s="22" t="s">
        <v>32</v>
      </c>
    </row>
    <row r="7" spans="1:4" x14ac:dyDescent="0.35">
      <c r="A7" s="2" t="s">
        <v>33</v>
      </c>
      <c r="D7" s="15">
        <v>9280.3200000000015</v>
      </c>
    </row>
    <row r="9" spans="1:4" x14ac:dyDescent="0.35">
      <c r="A9" s="2" t="s">
        <v>23</v>
      </c>
      <c r="C9" s="21"/>
      <c r="D9" s="19"/>
    </row>
    <row r="10" spans="1:4" x14ac:dyDescent="0.35">
      <c r="B10" t="s">
        <v>41</v>
      </c>
      <c r="C10" s="21">
        <v>45011</v>
      </c>
      <c r="D10" s="19">
        <v>200</v>
      </c>
    </row>
    <row r="11" spans="1:4" x14ac:dyDescent="0.35">
      <c r="B11" t="s">
        <v>42</v>
      </c>
      <c r="C11" s="21">
        <v>45011</v>
      </c>
      <c r="D11" s="19">
        <v>340</v>
      </c>
    </row>
    <row r="12" spans="1:4" x14ac:dyDescent="0.35">
      <c r="B12" t="s">
        <v>43</v>
      </c>
      <c r="C12" s="21">
        <v>45011</v>
      </c>
      <c r="D12" s="19">
        <v>150</v>
      </c>
    </row>
    <row r="13" spans="1:4" x14ac:dyDescent="0.35">
      <c r="B13" t="s">
        <v>44</v>
      </c>
      <c r="C13" s="21">
        <v>45011</v>
      </c>
      <c r="D13" s="19">
        <v>50</v>
      </c>
    </row>
    <row r="14" spans="1:4" x14ac:dyDescent="0.35">
      <c r="B14" t="s">
        <v>45</v>
      </c>
      <c r="C14" s="21">
        <v>45011</v>
      </c>
      <c r="D14" s="19">
        <v>200</v>
      </c>
    </row>
    <row r="15" spans="1:4" x14ac:dyDescent="0.35">
      <c r="B15" t="s">
        <v>46</v>
      </c>
      <c r="C15" s="21">
        <v>45011</v>
      </c>
      <c r="D15" s="19">
        <v>200</v>
      </c>
    </row>
    <row r="16" spans="1:4" x14ac:dyDescent="0.35">
      <c r="B16" t="s">
        <v>34</v>
      </c>
      <c r="C16" s="23">
        <v>45016</v>
      </c>
      <c r="D16" s="14">
        <v>0.04</v>
      </c>
    </row>
    <row r="18" spans="1:4" x14ac:dyDescent="0.35">
      <c r="B18" t="s">
        <v>25</v>
      </c>
      <c r="D18" s="15">
        <f>SUM(D9:D17)</f>
        <v>1140.04</v>
      </c>
    </row>
    <row r="19" spans="1:4" x14ac:dyDescent="0.35">
      <c r="B19" s="13"/>
    </row>
    <row r="20" spans="1:4" x14ac:dyDescent="0.35">
      <c r="A20" s="2" t="s">
        <v>24</v>
      </c>
      <c r="C20" s="24"/>
      <c r="D20" s="16"/>
    </row>
    <row r="21" spans="1:4" x14ac:dyDescent="0.35">
      <c r="B21" t="s">
        <v>40</v>
      </c>
      <c r="C21" s="24"/>
      <c r="D21" s="17">
        <v>0</v>
      </c>
    </row>
    <row r="22" spans="1:4" x14ac:dyDescent="0.35">
      <c r="C22" s="24"/>
      <c r="D22" s="18"/>
    </row>
    <row r="23" spans="1:4" x14ac:dyDescent="0.35">
      <c r="B23" t="s">
        <v>26</v>
      </c>
      <c r="C23" s="24"/>
      <c r="D23" s="17">
        <f>SUM(D20:D22)</f>
        <v>0</v>
      </c>
    </row>
    <row r="24" spans="1:4" x14ac:dyDescent="0.35">
      <c r="C24" s="24"/>
      <c r="D24" s="16"/>
    </row>
    <row r="25" spans="1:4" ht="16" thickBot="1" x14ac:dyDescent="0.4">
      <c r="A25" s="2" t="s">
        <v>35</v>
      </c>
      <c r="C25" s="24"/>
      <c r="D25" s="20">
        <f>D7+D18-D23</f>
        <v>10420.36</v>
      </c>
    </row>
    <row r="26" spans="1:4" ht="16" thickTop="1" x14ac:dyDescent="0.35"/>
    <row r="28" spans="1:4" x14ac:dyDescent="0.35">
      <c r="A28" s="2" t="s">
        <v>36</v>
      </c>
    </row>
    <row r="29" spans="1:4" x14ac:dyDescent="0.35">
      <c r="B29" t="s">
        <v>38</v>
      </c>
      <c r="D29" s="14">
        <v>2805</v>
      </c>
    </row>
    <row r="31" spans="1:4" ht="16" thickBot="1" x14ac:dyDescent="0.4">
      <c r="A31" s="2" t="s">
        <v>37</v>
      </c>
      <c r="D31" s="25">
        <f>D25-D29</f>
        <v>7615.3600000000006</v>
      </c>
    </row>
    <row r="32" spans="1:4" ht="16" thickTop="1" x14ac:dyDescent="0.35"/>
    <row r="34" spans="1:4" ht="80.25" customHeight="1" x14ac:dyDescent="0.4">
      <c r="A34" s="49" t="s">
        <v>39</v>
      </c>
      <c r="B34" s="50"/>
      <c r="C34" s="50"/>
      <c r="D34" s="50"/>
    </row>
  </sheetData>
  <mergeCells count="5">
    <mergeCell ref="A1:D1"/>
    <mergeCell ref="A2:D2"/>
    <mergeCell ref="A3:D3"/>
    <mergeCell ref="A5:B5"/>
    <mergeCell ref="A34:D34"/>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263C4-59B4-4E8E-94D8-403248942F1D}">
  <sheetPr>
    <pageSetUpPr fitToPage="1"/>
  </sheetPr>
  <dimension ref="A1:D29"/>
  <sheetViews>
    <sheetView zoomScale="80" zoomScaleNormal="80" zoomScalePageLayoutView="80" workbookViewId="0">
      <selection sqref="A1:D1"/>
    </sheetView>
  </sheetViews>
  <sheetFormatPr defaultColWidth="8.69140625" defaultRowHeight="15.5" x14ac:dyDescent="0.35"/>
  <cols>
    <col min="1" max="1" width="1.765625" style="2" customWidth="1"/>
    <col min="2" max="2" width="52.69140625" customWidth="1"/>
    <col min="3" max="3" width="15" style="23" customWidth="1"/>
    <col min="4" max="4" width="15" style="15" customWidth="1"/>
    <col min="5" max="5" width="1.765625" customWidth="1"/>
  </cols>
  <sheetData>
    <row r="1" spans="1:4" ht="15" customHeight="1" x14ac:dyDescent="0.4">
      <c r="A1" s="42" t="s">
        <v>28</v>
      </c>
      <c r="B1" s="42"/>
      <c r="C1" s="42"/>
      <c r="D1" s="42"/>
    </row>
    <row r="2" spans="1:4" ht="18" x14ac:dyDescent="0.4">
      <c r="A2" s="42" t="s">
        <v>29</v>
      </c>
      <c r="B2" s="42" t="s">
        <v>27</v>
      </c>
      <c r="C2" s="42"/>
      <c r="D2" s="42"/>
    </row>
    <row r="3" spans="1:4" ht="18" x14ac:dyDescent="0.4">
      <c r="A3" s="51">
        <v>44985</v>
      </c>
      <c r="B3" s="44" t="s">
        <v>27</v>
      </c>
      <c r="C3" s="44"/>
      <c r="D3" s="44"/>
    </row>
    <row r="4" spans="1:4" x14ac:dyDescent="0.35">
      <c r="C4" s="21"/>
      <c r="D4" s="19"/>
    </row>
    <row r="5" spans="1:4" x14ac:dyDescent="0.35">
      <c r="A5" s="45" t="s">
        <v>30</v>
      </c>
      <c r="B5" s="45"/>
      <c r="C5" s="22" t="s">
        <v>31</v>
      </c>
      <c r="D5" s="22" t="s">
        <v>32</v>
      </c>
    </row>
    <row r="7" spans="1:4" x14ac:dyDescent="0.35">
      <c r="A7" s="2" t="s">
        <v>33</v>
      </c>
      <c r="D7" s="15">
        <v>9080.2900000000009</v>
      </c>
    </row>
    <row r="9" spans="1:4" x14ac:dyDescent="0.35">
      <c r="A9" s="2" t="s">
        <v>23</v>
      </c>
      <c r="C9" s="21"/>
      <c r="D9" s="19"/>
    </row>
    <row r="10" spans="1:4" x14ac:dyDescent="0.35">
      <c r="C10" s="21">
        <v>44966</v>
      </c>
      <c r="D10" s="19">
        <v>200</v>
      </c>
    </row>
    <row r="11" spans="1:4" x14ac:dyDescent="0.35">
      <c r="B11" t="s">
        <v>34</v>
      </c>
      <c r="C11" s="23">
        <v>44985</v>
      </c>
      <c r="D11" s="14">
        <v>0.03</v>
      </c>
    </row>
    <row r="13" spans="1:4" x14ac:dyDescent="0.35">
      <c r="B13" t="s">
        <v>25</v>
      </c>
      <c r="D13" s="15">
        <f>SUM(D9:D12)</f>
        <v>200.03</v>
      </c>
    </row>
    <row r="14" spans="1:4" x14ac:dyDescent="0.35">
      <c r="B14" s="13"/>
    </row>
    <row r="15" spans="1:4" x14ac:dyDescent="0.35">
      <c r="A15" s="2" t="s">
        <v>24</v>
      </c>
      <c r="C15" s="24"/>
      <c r="D15" s="16"/>
    </row>
    <row r="16" spans="1:4" x14ac:dyDescent="0.35">
      <c r="B16" t="s">
        <v>40</v>
      </c>
      <c r="C16" s="24"/>
      <c r="D16" s="17">
        <v>0</v>
      </c>
    </row>
    <row r="17" spans="1:4" x14ac:dyDescent="0.35">
      <c r="C17" s="24"/>
      <c r="D17" s="18"/>
    </row>
    <row r="18" spans="1:4" x14ac:dyDescent="0.35">
      <c r="B18" t="s">
        <v>26</v>
      </c>
      <c r="C18" s="24"/>
      <c r="D18" s="17">
        <f>SUM(D15:D17)</f>
        <v>0</v>
      </c>
    </row>
    <row r="19" spans="1:4" x14ac:dyDescent="0.35">
      <c r="C19" s="24"/>
      <c r="D19" s="16"/>
    </row>
    <row r="20" spans="1:4" ht="16" thickBot="1" x14ac:dyDescent="0.4">
      <c r="A20" s="2" t="s">
        <v>35</v>
      </c>
      <c r="C20" s="24"/>
      <c r="D20" s="20">
        <f>D7+D13-D18</f>
        <v>9280.3200000000015</v>
      </c>
    </row>
    <row r="21" spans="1:4" ht="16" thickTop="1" x14ac:dyDescent="0.35"/>
    <row r="23" spans="1:4" x14ac:dyDescent="0.35">
      <c r="A23" s="2" t="s">
        <v>36</v>
      </c>
    </row>
    <row r="24" spans="1:4" x14ac:dyDescent="0.35">
      <c r="B24" t="s">
        <v>38</v>
      </c>
      <c r="D24" s="14">
        <v>2805</v>
      </c>
    </row>
    <row r="26" spans="1:4" ht="16" thickBot="1" x14ac:dyDescent="0.4">
      <c r="A26" s="2" t="s">
        <v>37</v>
      </c>
      <c r="D26" s="25">
        <f>D20-D24</f>
        <v>6475.3200000000015</v>
      </c>
    </row>
    <row r="27" spans="1:4" ht="16" thickTop="1" x14ac:dyDescent="0.35"/>
    <row r="29" spans="1:4" ht="80.25" customHeight="1" x14ac:dyDescent="0.4">
      <c r="A29" s="49" t="s">
        <v>39</v>
      </c>
      <c r="B29" s="50"/>
      <c r="C29" s="50"/>
      <c r="D29" s="50"/>
    </row>
  </sheetData>
  <mergeCells count="5">
    <mergeCell ref="A1:D1"/>
    <mergeCell ref="A2:D2"/>
    <mergeCell ref="A3:D3"/>
    <mergeCell ref="A5:B5"/>
    <mergeCell ref="A29:D29"/>
  </mergeCells>
  <printOptions horizontalCentered="1"/>
  <pageMargins left="0.7" right="0.7"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9"/>
  <sheetViews>
    <sheetView zoomScale="80" zoomScaleNormal="80" zoomScalePageLayoutView="80" workbookViewId="0">
      <selection sqref="A1:D1"/>
    </sheetView>
  </sheetViews>
  <sheetFormatPr defaultColWidth="8.69140625" defaultRowHeight="15.5" x14ac:dyDescent="0.35"/>
  <cols>
    <col min="1" max="1" width="1.765625" style="2" customWidth="1"/>
    <col min="2" max="2" width="52.69140625" customWidth="1"/>
    <col min="3" max="3" width="15" style="23" customWidth="1"/>
    <col min="4" max="4" width="15" style="15" customWidth="1"/>
    <col min="5" max="5" width="1.765625" customWidth="1"/>
  </cols>
  <sheetData>
    <row r="1" spans="1:4" ht="15" customHeight="1" x14ac:dyDescent="0.4">
      <c r="A1" s="42" t="s">
        <v>28</v>
      </c>
      <c r="B1" s="42"/>
      <c r="C1" s="42"/>
      <c r="D1" s="42"/>
    </row>
    <row r="2" spans="1:4" ht="18" x14ac:dyDescent="0.4">
      <c r="A2" s="42" t="s">
        <v>29</v>
      </c>
      <c r="B2" s="42" t="s">
        <v>27</v>
      </c>
      <c r="C2" s="42"/>
      <c r="D2" s="42"/>
    </row>
    <row r="3" spans="1:4" ht="18" x14ac:dyDescent="0.4">
      <c r="A3" s="51">
        <v>44957</v>
      </c>
      <c r="B3" s="44" t="s">
        <v>27</v>
      </c>
      <c r="C3" s="44"/>
      <c r="D3" s="44"/>
    </row>
    <row r="4" spans="1:4" x14ac:dyDescent="0.35">
      <c r="C4" s="21"/>
      <c r="D4" s="19"/>
    </row>
    <row r="5" spans="1:4" x14ac:dyDescent="0.35">
      <c r="A5" s="45" t="s">
        <v>30</v>
      </c>
      <c r="B5" s="45"/>
      <c r="C5" s="22" t="s">
        <v>31</v>
      </c>
      <c r="D5" s="22" t="s">
        <v>32</v>
      </c>
    </row>
    <row r="7" spans="1:4" x14ac:dyDescent="0.35">
      <c r="A7" s="2" t="s">
        <v>33</v>
      </c>
      <c r="C7" s="23">
        <v>44927</v>
      </c>
      <c r="D7" s="15">
        <v>9184.77</v>
      </c>
    </row>
    <row r="9" spans="1:4" x14ac:dyDescent="0.35">
      <c r="A9" s="2" t="s">
        <v>23</v>
      </c>
      <c r="C9" s="21"/>
      <c r="D9" s="19"/>
    </row>
    <row r="10" spans="1:4" x14ac:dyDescent="0.35">
      <c r="B10" t="s">
        <v>34</v>
      </c>
      <c r="C10" s="23">
        <v>44957</v>
      </c>
      <c r="D10" s="14">
        <v>0.04</v>
      </c>
    </row>
    <row r="12" spans="1:4" x14ac:dyDescent="0.35">
      <c r="B12" t="s">
        <v>25</v>
      </c>
      <c r="D12" s="15">
        <f>SUM(D9:D11)</f>
        <v>0.04</v>
      </c>
    </row>
    <row r="13" spans="1:4" x14ac:dyDescent="0.35">
      <c r="B13" s="13"/>
    </row>
    <row r="14" spans="1:4" x14ac:dyDescent="0.35">
      <c r="A14" s="2" t="s">
        <v>24</v>
      </c>
      <c r="C14" s="24"/>
      <c r="D14" s="16"/>
    </row>
    <row r="15" spans="1:4" x14ac:dyDescent="0.35">
      <c r="B15" t="s">
        <v>22</v>
      </c>
      <c r="C15" s="24">
        <v>44935</v>
      </c>
      <c r="D15" s="16">
        <v>104.52</v>
      </c>
    </row>
    <row r="16" spans="1:4" x14ac:dyDescent="0.35">
      <c r="B16" t="s">
        <v>40</v>
      </c>
      <c r="C16" s="24"/>
      <c r="D16" s="17">
        <v>0</v>
      </c>
    </row>
    <row r="17" spans="1:4" x14ac:dyDescent="0.35">
      <c r="C17" s="24"/>
      <c r="D17" s="18"/>
    </row>
    <row r="18" spans="1:4" x14ac:dyDescent="0.35">
      <c r="B18" t="s">
        <v>26</v>
      </c>
      <c r="C18" s="24"/>
      <c r="D18" s="17">
        <f>SUM(D14:D17)</f>
        <v>104.52</v>
      </c>
    </row>
    <row r="19" spans="1:4" x14ac:dyDescent="0.35">
      <c r="C19" s="24"/>
      <c r="D19" s="16"/>
    </row>
    <row r="20" spans="1:4" ht="16" thickBot="1" x14ac:dyDescent="0.4">
      <c r="A20" s="2" t="s">
        <v>35</v>
      </c>
      <c r="C20" s="24"/>
      <c r="D20" s="20">
        <f>D7+D12-D18</f>
        <v>9080.2900000000009</v>
      </c>
    </row>
    <row r="21" spans="1:4" ht="16" thickTop="1" x14ac:dyDescent="0.35"/>
    <row r="23" spans="1:4" x14ac:dyDescent="0.35">
      <c r="A23" s="2" t="s">
        <v>36</v>
      </c>
    </row>
    <row r="24" spans="1:4" x14ac:dyDescent="0.35">
      <c r="B24" t="s">
        <v>38</v>
      </c>
      <c r="D24" s="14">
        <v>2805</v>
      </c>
    </row>
    <row r="26" spans="1:4" ht="16" thickBot="1" x14ac:dyDescent="0.4">
      <c r="A26" s="2" t="s">
        <v>37</v>
      </c>
      <c r="D26" s="25">
        <f>D20-D24</f>
        <v>6275.2900000000009</v>
      </c>
    </row>
    <row r="27" spans="1:4" ht="16" thickTop="1" x14ac:dyDescent="0.35"/>
    <row r="29" spans="1:4" ht="80.25" customHeight="1" x14ac:dyDescent="0.4">
      <c r="A29" s="49" t="s">
        <v>39</v>
      </c>
      <c r="B29" s="50"/>
      <c r="C29" s="50"/>
      <c r="D29" s="50"/>
    </row>
  </sheetData>
  <mergeCells count="5">
    <mergeCell ref="A29:D29"/>
    <mergeCell ref="A1:D1"/>
    <mergeCell ref="A3:D3"/>
    <mergeCell ref="A2:D2"/>
    <mergeCell ref="A5:B5"/>
  </mergeCells>
  <printOptions horizontalCentered="1"/>
  <pageMargins left="0.7" right="0.7"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3:D24"/>
  <sheetViews>
    <sheetView zoomScale="80" zoomScaleNormal="80" zoomScalePageLayoutView="80" workbookViewId="0"/>
  </sheetViews>
  <sheetFormatPr defaultColWidth="8.69140625" defaultRowHeight="15.5" x14ac:dyDescent="0.35"/>
  <cols>
    <col min="3" max="3" width="52.69140625" customWidth="1"/>
    <col min="4" max="4" width="15" customWidth="1"/>
    <col min="5" max="5" width="46.53515625" customWidth="1"/>
  </cols>
  <sheetData>
    <row r="3" spans="3:4" ht="25" x14ac:dyDescent="0.5">
      <c r="C3" s="5" t="s">
        <v>19</v>
      </c>
      <c r="D3" s="2"/>
    </row>
    <row r="4" spans="3:4" ht="20" x14ac:dyDescent="0.4">
      <c r="C4" s="3" t="s">
        <v>6</v>
      </c>
      <c r="D4" s="3" t="s">
        <v>7</v>
      </c>
    </row>
    <row r="5" spans="3:4" ht="60" x14ac:dyDescent="0.4">
      <c r="C5" s="4"/>
      <c r="D5" s="6" t="s">
        <v>20</v>
      </c>
    </row>
    <row r="6" spans="3:4" ht="20" x14ac:dyDescent="0.4">
      <c r="C6" s="4" t="s">
        <v>9</v>
      </c>
      <c r="D6" s="6"/>
    </row>
    <row r="7" spans="3:4" ht="28.5" customHeight="1" x14ac:dyDescent="0.4">
      <c r="C7" s="7" t="s">
        <v>14</v>
      </c>
      <c r="D7" s="11">
        <v>3150</v>
      </c>
    </row>
    <row r="8" spans="3:4" ht="28.5" customHeight="1" x14ac:dyDescent="0.4">
      <c r="C8" s="7" t="s">
        <v>0</v>
      </c>
      <c r="D8" s="12">
        <v>600</v>
      </c>
    </row>
    <row r="9" spans="3:4" ht="28.5" customHeight="1" x14ac:dyDescent="0.4">
      <c r="C9" s="10" t="s">
        <v>13</v>
      </c>
      <c r="D9" s="11">
        <f>SUM(D7:D8)</f>
        <v>3750</v>
      </c>
    </row>
    <row r="10" spans="3:4" ht="28.5" customHeight="1" x14ac:dyDescent="0.4">
      <c r="C10" s="4" t="s">
        <v>10</v>
      </c>
      <c r="D10" s="8"/>
    </row>
    <row r="11" spans="3:4" ht="28.5" customHeight="1" x14ac:dyDescent="0.4">
      <c r="C11" s="7" t="s">
        <v>1</v>
      </c>
      <c r="D11" s="8">
        <v>1000</v>
      </c>
    </row>
    <row r="12" spans="3:4" ht="28.5" customHeight="1" x14ac:dyDescent="0.4">
      <c r="C12" s="7" t="s">
        <v>11</v>
      </c>
      <c r="D12" s="8">
        <v>200</v>
      </c>
    </row>
    <row r="13" spans="3:4" ht="28.5" customHeight="1" x14ac:dyDescent="0.4">
      <c r="C13" s="7" t="s">
        <v>2</v>
      </c>
      <c r="D13" s="8">
        <v>25</v>
      </c>
    </row>
    <row r="14" spans="3:4" ht="28.5" customHeight="1" x14ac:dyDescent="0.4">
      <c r="C14" s="7" t="s">
        <v>3</v>
      </c>
      <c r="D14" s="8">
        <v>180</v>
      </c>
    </row>
    <row r="15" spans="3:4" ht="28.5" customHeight="1" x14ac:dyDescent="0.4">
      <c r="C15" s="7" t="s">
        <v>4</v>
      </c>
      <c r="D15" s="8">
        <v>25</v>
      </c>
    </row>
    <row r="16" spans="3:4" ht="28.5" customHeight="1" x14ac:dyDescent="0.4">
      <c r="C16" s="7" t="s">
        <v>5</v>
      </c>
      <c r="D16" s="8">
        <v>1800</v>
      </c>
    </row>
    <row r="17" spans="3:4" ht="28.5" customHeight="1" x14ac:dyDescent="0.4">
      <c r="C17" s="7" t="s">
        <v>18</v>
      </c>
      <c r="D17" s="8">
        <v>150</v>
      </c>
    </row>
    <row r="18" spans="3:4" ht="28.5" customHeight="1" x14ac:dyDescent="0.4">
      <c r="C18" s="7" t="s">
        <v>21</v>
      </c>
      <c r="D18" s="8"/>
    </row>
    <row r="19" spans="3:4" ht="28.5" customHeight="1" x14ac:dyDescent="0.4">
      <c r="C19" s="7" t="s">
        <v>8</v>
      </c>
      <c r="D19" s="8">
        <v>370</v>
      </c>
    </row>
    <row r="20" spans="3:4" ht="28.5" customHeight="1" thickBot="1" x14ac:dyDescent="0.45">
      <c r="C20" s="7" t="s">
        <v>15</v>
      </c>
      <c r="D20" s="9">
        <v>0</v>
      </c>
    </row>
    <row r="21" spans="3:4" ht="28.5" customHeight="1" thickTop="1" x14ac:dyDescent="0.4">
      <c r="C21" s="10" t="s">
        <v>12</v>
      </c>
      <c r="D21" s="8">
        <f>SUM(D11:D20)</f>
        <v>3750</v>
      </c>
    </row>
    <row r="22" spans="3:4" x14ac:dyDescent="0.35">
      <c r="C22" s="2"/>
      <c r="D22" s="2"/>
    </row>
    <row r="23" spans="3:4" ht="100.5" customHeight="1" x14ac:dyDescent="0.35">
      <c r="C23" s="52" t="s">
        <v>16</v>
      </c>
      <c r="D23" s="52"/>
    </row>
    <row r="24" spans="3:4" s="1" customFormat="1" ht="116.25" customHeight="1" x14ac:dyDescent="0.35">
      <c r="C24" s="52" t="s">
        <v>17</v>
      </c>
      <c r="D24" s="52"/>
    </row>
  </sheetData>
  <mergeCells count="2">
    <mergeCell ref="C23:D23"/>
    <mergeCell ref="C24:D24"/>
  </mergeCells>
  <printOptions horizontalCentered="1"/>
  <pageMargins left="0.7" right="0.7" top="0.75" bottom="0.75" header="0.3" footer="0.3"/>
  <pageSetup scale="6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06-2023</vt:lpstr>
      <vt:lpstr>05-2023</vt:lpstr>
      <vt:lpstr>04-2023</vt:lpstr>
      <vt:lpstr>03-2023</vt:lpstr>
      <vt:lpstr>02-2023</vt:lpstr>
      <vt:lpstr>01-2023</vt:lpstr>
      <vt:lpstr>2022-09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New</dc:creator>
  <cp:lastModifiedBy>Brooksy Beilke-Skoug</cp:lastModifiedBy>
  <cp:lastPrinted>2023-07-02T07:19:00Z</cp:lastPrinted>
  <dcterms:created xsi:type="dcterms:W3CDTF">2014-06-30T01:11:52Z</dcterms:created>
  <dcterms:modified xsi:type="dcterms:W3CDTF">2023-07-14T02:27:36Z</dcterms:modified>
</cp:coreProperties>
</file>